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C:\Users\bduran\Desktop\formatos\Formatos_ok\"/>
    </mc:Choice>
  </mc:AlternateContent>
  <xr:revisionPtr revIDLastSave="0" documentId="13_ncr:1_{9DDEEFD7-692C-43DE-9E52-4DB891FC6D53}" xr6:coauthVersionLast="47" xr6:coauthVersionMax="47" xr10:uidLastSave="{00000000-0000-0000-0000-000000000000}"/>
  <workbookProtection workbookAlgorithmName="SHA-512" workbookHashValue="boykQMefJzSBU11JP5za+XqEcgRn+LfCo3zCpQIUim9MAPDIoJZsrJFL9D2wqTS6MWWt0Zha8WjHJcLvJkYMiw==" workbookSaltValue="oyAb+sS9i+5J3a5A3AMQlw==" workbookSpinCount="100000" lockStructure="1"/>
  <bookViews>
    <workbookView showSheetTabs="0" xWindow="-120" yWindow="-120" windowWidth="20730" windowHeight="11160" xr2:uid="{00000000-000D-0000-FFFF-FFFF00000000}"/>
  </bookViews>
  <sheets>
    <sheet name="CRE 5 Carátula" sheetId="7" r:id="rId1"/>
    <sheet name="CRE 5 Requisitos" sheetId="14" r:id="rId2"/>
    <sheet name="CRE 5 Anexo" sheetId="5" r:id="rId3"/>
    <sheet name="CRE 5 Carta seguros PMoral" sheetId="12" r:id="rId4"/>
    <sheet name="Anexo II Listado de unidades" sheetId="15" r:id="rId5"/>
    <sheet name="Anexo III Carta compromiso" sheetId="16" r:id="rId6"/>
    <sheet name="Aux" sheetId="11" state="hidden" r:id="rId7"/>
  </sheets>
  <definedNames>
    <definedName name="_xlnm.Print_Area" localSheetId="4">'Anexo II Listado de unidades'!$A$1:$AA$59</definedName>
    <definedName name="_xlnm.Print_Area" localSheetId="5">'Anexo III Carta compromiso'!$A$1:$E$50</definedName>
    <definedName name="_xlnm.Print_Area" localSheetId="2">'CRE 5 Anexo'!$A$1:$J$62</definedName>
    <definedName name="_xlnm.Print_Area" localSheetId="0">'CRE 5 Carátula'!$A$1:$A$43</definedName>
    <definedName name="_xlnm.Print_Area" localSheetId="3">'CRE 5 Carta seguros PMoral'!$A$1:$E$50</definedName>
    <definedName name="_xlnm.Print_Area" localSheetId="1">'CRE 5 Requisitos'!$A$1:$J$244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6" l="1"/>
  <c r="A15" i="16"/>
  <c r="A10" i="16" l="1"/>
  <c r="A11" i="16"/>
  <c r="J191" i="14"/>
  <c r="I191" i="14"/>
  <c r="H191" i="14"/>
  <c r="G191" i="14"/>
  <c r="F191" i="14"/>
  <c r="E191" i="14"/>
  <c r="D191" i="14"/>
  <c r="C191" i="14"/>
  <c r="B191" i="14"/>
  <c r="E193" i="14"/>
  <c r="E194" i="14"/>
  <c r="E195" i="14"/>
  <c r="E196" i="14"/>
  <c r="E197" i="14"/>
  <c r="E198" i="14"/>
  <c r="E199" i="14"/>
  <c r="E200" i="14"/>
  <c r="E201" i="14"/>
  <c r="E192" i="14"/>
  <c r="D193" i="14"/>
  <c r="D194" i="14"/>
  <c r="D195" i="14"/>
  <c r="D196" i="14"/>
  <c r="D197" i="14"/>
  <c r="D198" i="14"/>
  <c r="D199" i="14"/>
  <c r="D200" i="14"/>
  <c r="D201" i="14"/>
  <c r="C193" i="14"/>
  <c r="C194" i="14"/>
  <c r="C195" i="14"/>
  <c r="C196" i="14"/>
  <c r="C197" i="14"/>
  <c r="C198" i="14"/>
  <c r="C199" i="14"/>
  <c r="C200" i="14"/>
  <c r="C201" i="14"/>
  <c r="D192" i="14"/>
  <c r="C192" i="14"/>
  <c r="D135" i="14"/>
  <c r="C231" i="14"/>
  <c r="E188" i="14"/>
  <c r="D188" i="14"/>
  <c r="C188" i="14"/>
  <c r="E187" i="14"/>
  <c r="D187" i="14"/>
  <c r="C187" i="14"/>
  <c r="E186" i="14"/>
  <c r="D186" i="14"/>
  <c r="C186" i="14"/>
  <c r="E185" i="14"/>
  <c r="D185" i="14"/>
  <c r="C185" i="14"/>
  <c r="E184" i="14"/>
  <c r="D184" i="14"/>
  <c r="C184" i="14"/>
  <c r="E183" i="14"/>
  <c r="D183" i="14"/>
  <c r="C183" i="14"/>
  <c r="E182" i="14"/>
  <c r="D182" i="14"/>
  <c r="C182" i="14"/>
  <c r="E181" i="14"/>
  <c r="D181" i="14"/>
  <c r="C181" i="14"/>
  <c r="E180" i="14"/>
  <c r="D180" i="14"/>
  <c r="C180" i="14"/>
  <c r="E179" i="14"/>
  <c r="D179" i="14"/>
  <c r="C179" i="14"/>
  <c r="I178" i="14"/>
  <c r="H178" i="14"/>
  <c r="G178" i="14"/>
  <c r="F178" i="14"/>
  <c r="E178" i="14"/>
  <c r="D178" i="14"/>
  <c r="C178" i="14"/>
  <c r="B178" i="14"/>
  <c r="F175" i="14"/>
  <c r="E175" i="14"/>
  <c r="D175" i="14"/>
  <c r="C175" i="14"/>
  <c r="F174" i="14"/>
  <c r="E174" i="14"/>
  <c r="D174" i="14"/>
  <c r="C174" i="14"/>
  <c r="F173" i="14"/>
  <c r="E173" i="14"/>
  <c r="D173" i="14"/>
  <c r="C173" i="14"/>
  <c r="F172" i="14"/>
  <c r="E172" i="14"/>
  <c r="D172" i="14"/>
  <c r="C172" i="14"/>
  <c r="F171" i="14"/>
  <c r="E171" i="14"/>
  <c r="D171" i="14"/>
  <c r="C171" i="14"/>
  <c r="F170" i="14"/>
  <c r="E170" i="14"/>
  <c r="D170" i="14"/>
  <c r="C170" i="14"/>
  <c r="F169" i="14"/>
  <c r="E169" i="14"/>
  <c r="D169" i="14"/>
  <c r="C169" i="14"/>
  <c r="F168" i="14"/>
  <c r="E168" i="14"/>
  <c r="D168" i="14"/>
  <c r="C168" i="14"/>
  <c r="F167" i="14"/>
  <c r="E167" i="14"/>
  <c r="D167" i="14"/>
  <c r="C167" i="14"/>
  <c r="F166" i="14"/>
  <c r="E166" i="14"/>
  <c r="D166" i="14"/>
  <c r="C166" i="14"/>
  <c r="J165" i="14"/>
  <c r="I165" i="14"/>
  <c r="H165" i="14"/>
  <c r="G165" i="14"/>
  <c r="F165" i="14"/>
  <c r="E165" i="14"/>
  <c r="D165" i="14"/>
  <c r="C165" i="14"/>
  <c r="B165" i="14"/>
  <c r="F162" i="14"/>
  <c r="E162" i="14"/>
  <c r="D162" i="14"/>
  <c r="C162" i="14"/>
  <c r="F161" i="14"/>
  <c r="E161" i="14"/>
  <c r="D161" i="14"/>
  <c r="C161" i="14"/>
  <c r="F160" i="14"/>
  <c r="E160" i="14"/>
  <c r="D160" i="14"/>
  <c r="C160" i="14"/>
  <c r="F159" i="14"/>
  <c r="E159" i="14"/>
  <c r="D159" i="14"/>
  <c r="C159" i="14"/>
  <c r="F158" i="14"/>
  <c r="E158" i="14"/>
  <c r="D158" i="14"/>
  <c r="C158" i="14"/>
  <c r="F157" i="14"/>
  <c r="E157" i="14"/>
  <c r="D157" i="14"/>
  <c r="C157" i="14"/>
  <c r="F156" i="14"/>
  <c r="E156" i="14"/>
  <c r="D156" i="14"/>
  <c r="C156" i="14"/>
  <c r="F155" i="14"/>
  <c r="E155" i="14"/>
  <c r="D155" i="14"/>
  <c r="C155" i="14"/>
  <c r="F154" i="14"/>
  <c r="E154" i="14"/>
  <c r="D154" i="14"/>
  <c r="C154" i="14"/>
  <c r="F153" i="14"/>
  <c r="E153" i="14"/>
  <c r="D153" i="14"/>
  <c r="C153" i="14"/>
  <c r="J152" i="14"/>
  <c r="I152" i="14"/>
  <c r="H152" i="14"/>
  <c r="G152" i="14"/>
  <c r="F152" i="14"/>
  <c r="E152" i="14"/>
  <c r="D152" i="14"/>
  <c r="C152" i="14"/>
  <c r="B152" i="14"/>
  <c r="C22" i="14"/>
  <c r="C51" i="5" l="1"/>
  <c r="I51" i="5"/>
  <c r="C50" i="5"/>
  <c r="I50" i="5"/>
  <c r="I49" i="5" l="1"/>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Maria Julieta Tinoco Jimenez</author>
  </authors>
  <commentList>
    <comment ref="C100" authorId="0" shapeId="0" xr:uid="{00000000-0006-0000-0100-000001000000}">
      <text>
        <r>
          <rPr>
            <sz val="9"/>
            <color indexed="81"/>
            <rFont val="Tahoma"/>
            <family val="2"/>
          </rPr>
          <t>Adjuntar el documento en formato PDF del contrato(s) (contrato de suministro, de venta de primera mano, distribución u otro)  incluyendo los anexos técnicos,  celebrado con Petróleos Mexicanos.</t>
        </r>
      </text>
    </comment>
    <comment ref="C131" authorId="1" shapeId="0" xr:uid="{00000000-0006-0000-0100-000002000000}">
      <text>
        <r>
          <rPr>
            <sz val="9"/>
            <color indexed="81"/>
            <rFont val="Tahoma"/>
            <family val="2"/>
          </rPr>
          <t xml:space="preserve">Se entiende como autotanque el vehículo automotor que en su chasis tiene instalado en forma permanente uno o más recipientes no desmontables para el transporte o la distribución de petróleo o petrolíferos.
</t>
        </r>
      </text>
    </comment>
    <comment ref="C132" authorId="1" shapeId="0" xr:uid="{00000000-0006-0000-0100-000003000000}">
      <text>
        <r>
          <rPr>
            <sz val="9"/>
            <color indexed="81"/>
            <rFont val="Tahoma"/>
            <family val="2"/>
          </rPr>
          <t>Se entiende por semirremolque o carrotolva aquella estructura móvil no autopropulsada que mantiene en forma fija y permanente un recipiente para contener petróleo o petrolíferos que permite el transporte y la realización de maniobras de carga y descarga de los mismos.</t>
        </r>
      </text>
    </comment>
    <comment ref="C133" authorId="1" shapeId="0" xr:uid="{00000000-0006-0000-0100-000004000000}">
      <text>
        <r>
          <rPr>
            <sz val="9"/>
            <color indexed="81"/>
            <rFont val="Tahoma"/>
            <family val="2"/>
          </rPr>
          <t>Se entiende por carrotanque el vehículo con uno o varios recipientes no desmontables que se utiliza para el transporte por vía férrea de petróleo y petrolíferos.</t>
        </r>
      </text>
    </comment>
    <comment ref="C134" authorId="1" shapeId="0" xr:uid="{00000000-0006-0000-0100-000005000000}">
      <text>
        <r>
          <rPr>
            <sz val="9"/>
            <color indexed="81"/>
            <rFont val="Tahoma"/>
            <family val="2"/>
          </rPr>
          <t>Se entiende por buquetanque la embarcación con uno o varios recipientes no desmontables que se utiliza para el transporte marítimo o fluvial de petróleo o petrolíferos.</t>
        </r>
      </text>
    </comment>
    <comment ref="C210" authorId="0" shapeId="0" xr:uid="{00000000-0006-0000-0100-000006000000}">
      <text>
        <r>
          <rPr>
            <sz val="9"/>
            <color indexed="81"/>
            <rFont val="Tahoma"/>
            <family val="2"/>
          </rPr>
          <t xml:space="preserve">- En el caso de unidades de transporte por ruedas deberá adjuntar el resultado de la verificación efectuada por Pemex para el inicio de la prestación del servicio. 
- En el caso de Buquetanques podrá adjuntar copia electrónica de los certificados de operación o certificados específicos para gestión operacional expedidos por la Secretaría de Comunicaciones y Transportes que se encuentren vigentes y en su caso copia electrónica de las verficaciones o inspecciones  del contratante del servicio.
</t>
        </r>
      </text>
    </comment>
    <comment ref="C222" authorId="0" shapeId="0" xr:uid="{00000000-0006-0000-0100-000007000000}">
      <text>
        <r>
          <rPr>
            <sz val="9"/>
            <color rgb="FF000000"/>
            <rFont val="Tahoma"/>
            <family val="2"/>
          </rPr>
          <t xml:space="preserve">Formato para la fecha de los estados financieros de los cuales se tomó la información DD-MM-AA
</t>
        </r>
      </text>
    </comment>
    <comment ref="C224" authorId="0" shapeId="0" xr:uid="{00000000-0006-0000-0100-000008000000}">
      <text>
        <r>
          <rPr>
            <sz val="9"/>
            <color rgb="FF000000"/>
            <rFont val="Tahoma"/>
            <family val="2"/>
          </rPr>
          <t>Esta información debe agregarse a una misma fecha base y considerar de manera uniforme el efecto de la depreciación.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B10" authorId="0" shapeId="0" xr:uid="{00000000-0006-0000-0300-000001000000}">
      <text>
        <r>
          <rPr>
            <b/>
            <sz val="9"/>
            <color indexed="81"/>
            <rFont val="Tahoma"/>
            <family val="2"/>
          </rPr>
          <t>Razón social de la empresa</t>
        </r>
      </text>
    </comment>
    <comment ref="C11" authorId="0" shapeId="0" xr:uid="{00000000-0006-0000-0300-000002000000}">
      <text>
        <r>
          <rPr>
            <b/>
            <sz val="9"/>
            <color indexed="81"/>
            <rFont val="Tahoma"/>
            <family val="2"/>
          </rPr>
          <t>Número de la escritura pública</t>
        </r>
      </text>
    </comment>
    <comment ref="E11" authorId="0" shapeId="0" xr:uid="{00000000-0006-0000-0300-000003000000}">
      <text>
        <r>
          <rPr>
            <b/>
            <sz val="9"/>
            <color indexed="81"/>
            <rFont val="Tahoma"/>
            <family val="2"/>
          </rPr>
          <t>Fecha de la escritura pública</t>
        </r>
      </text>
    </comment>
    <comment ref="B12" authorId="0" shapeId="0" xr:uid="{00000000-0006-0000-0300-000004000000}">
      <text>
        <r>
          <rPr>
            <b/>
            <sz val="9"/>
            <color indexed="81"/>
            <rFont val="Tahoma"/>
            <family val="2"/>
          </rPr>
          <t>Nombre del notario público</t>
        </r>
      </text>
    </comment>
    <comment ref="E12" authorId="0" shapeId="0" xr:uid="{00000000-0006-0000-0300-000005000000}">
      <text>
        <r>
          <rPr>
            <b/>
            <sz val="9"/>
            <color indexed="81"/>
            <rFont val="Tahoma"/>
            <family val="2"/>
          </rPr>
          <t>Ciudad donde se expide el instrumento notarial</t>
        </r>
      </text>
    </comment>
    <comment ref="B13" authorId="0" shapeId="0" xr:uid="{00000000-0006-0000-0300-000006000000}">
      <text>
        <r>
          <rPr>
            <b/>
            <sz val="9"/>
            <color indexed="81"/>
            <rFont val="Tahoma"/>
            <family val="2"/>
          </rPr>
          <t>Estado de la República Mexicana donde se expide el instrumento notarial.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D5" authorId="0" shapeId="0" xr:uid="{00000000-0006-0000-0500-000001000000}">
      <text>
        <r>
          <rPr>
            <sz val="9"/>
            <color indexed="81"/>
            <rFont val="Tahoma"/>
            <family val="2"/>
          </rPr>
          <t xml:space="preserve">Formato para fecha: Municipio (o Delgación), Estado (o Distrito Federal), día, mes, año. </t>
        </r>
        <r>
          <rPr>
            <i/>
            <sz val="9"/>
            <color indexed="81"/>
            <rFont val="Tahoma"/>
            <family val="2"/>
          </rPr>
          <t>Ejemplo: México, DF. 1 de enero de 2015.</t>
        </r>
      </text>
    </comment>
    <comment ref="B10" authorId="0" shapeId="0" xr:uid="{00000000-0006-0000-0500-000002000000}">
      <text>
        <r>
          <rPr>
            <sz val="9"/>
            <color indexed="81"/>
            <rFont val="Tahoma"/>
            <family val="2"/>
          </rPr>
          <t>Nombre del solicitante en el caso de persona física y nombre del representante legal en el caso de persona moral.</t>
        </r>
      </text>
    </comment>
    <comment ref="D11" authorId="0" shapeId="0" xr:uid="{00000000-0006-0000-0500-000003000000}">
      <text>
        <r>
          <rPr>
            <sz val="9"/>
            <color indexed="81"/>
            <rFont val="Tahoma"/>
            <family val="2"/>
          </rPr>
          <t xml:space="preserve">Si es persona moral agrega número de la escritura pública, si es persona física no es necesario escribir nada en este recuadro.
</t>
        </r>
      </text>
    </comment>
    <comment ref="B22" authorId="0" shapeId="0" xr:uid="{00000000-0006-0000-0500-000004000000}">
      <text>
        <r>
          <rPr>
            <sz val="9"/>
            <color indexed="81"/>
            <rFont val="Tahoma"/>
            <family val="2"/>
          </rPr>
          <t>Nombre del solicitante en el caso de persona física y nombre del representante legal en el caso de persona moral.</t>
        </r>
      </text>
    </comment>
  </commentList>
</comments>
</file>

<file path=xl/sharedStrings.xml><?xml version="1.0" encoding="utf-8"?>
<sst xmlns="http://schemas.openxmlformats.org/spreadsheetml/2006/main" count="292" uniqueCount="250">
  <si>
    <t>Fecha de la Solicitud</t>
  </si>
  <si>
    <t>Baja California</t>
  </si>
  <si>
    <t>Baja California Sur</t>
  </si>
  <si>
    <t>Campeche</t>
  </si>
  <si>
    <t>Colima</t>
  </si>
  <si>
    <t>Chiapas</t>
  </si>
  <si>
    <t>Chihuahua</t>
  </si>
  <si>
    <t>Distrito Federal</t>
  </si>
  <si>
    <t>Durango</t>
  </si>
  <si>
    <t>Guanajuato</t>
  </si>
  <si>
    <t>Guerrero</t>
  </si>
  <si>
    <t>Hidalgo</t>
  </si>
  <si>
    <t>Jalisco</t>
  </si>
  <si>
    <t>México</t>
  </si>
  <si>
    <t>Morelos</t>
  </si>
  <si>
    <t>Nayarit</t>
  </si>
  <si>
    <t>Nuevo León</t>
  </si>
  <si>
    <t>Oaxaca</t>
  </si>
  <si>
    <t>Puebla</t>
  </si>
  <si>
    <t>Querétaro</t>
  </si>
  <si>
    <t>Quintana Roo</t>
  </si>
  <si>
    <t>San Luis Potosí</t>
  </si>
  <si>
    <t>Sinaloa</t>
  </si>
  <si>
    <t>Sonora</t>
  </si>
  <si>
    <t>Tabasco</t>
  </si>
  <si>
    <t>Tamaulipas</t>
  </si>
  <si>
    <t>Tlaxcala</t>
  </si>
  <si>
    <t>Yucatán</t>
  </si>
  <si>
    <t>Zacatecas</t>
  </si>
  <si>
    <t>Aguascalientes</t>
  </si>
  <si>
    <t>AUXILIARES</t>
  </si>
  <si>
    <t>Estados de la República Mexicana</t>
  </si>
  <si>
    <t>Días del mes</t>
  </si>
  <si>
    <t>Meses del año</t>
  </si>
  <si>
    <t>enero</t>
  </si>
  <si>
    <t>febrero</t>
  </si>
  <si>
    <t>marzo</t>
  </si>
  <si>
    <t>abril</t>
  </si>
  <si>
    <t>mayo</t>
  </si>
  <si>
    <t>junio</t>
  </si>
  <si>
    <t>julio</t>
  </si>
  <si>
    <t>agosto</t>
  </si>
  <si>
    <t>septiembre</t>
  </si>
  <si>
    <t>octubre</t>
  </si>
  <si>
    <t>noviembre</t>
  </si>
  <si>
    <t>diciembre</t>
  </si>
  <si>
    <t>Año</t>
  </si>
  <si>
    <t>si</t>
  </si>
  <si>
    <t>no</t>
  </si>
  <si>
    <t>Opciones</t>
  </si>
  <si>
    <t>COMISIÓN REGULADORA DE ENERGÍA</t>
  </si>
  <si>
    <t>Artículo 71, fracción II de la Ley de Hidrocarburos</t>
  </si>
  <si>
    <t>No es aplicable ninguna de las anteriores</t>
  </si>
  <si>
    <t>Artículo 71, fracción III de la Ley de Hidrocarburos</t>
  </si>
  <si>
    <t>I. Objetivo</t>
  </si>
  <si>
    <t>IV. Instrucciones generales para el llenado del formato</t>
  </si>
  <si>
    <t>II. Quién debe llenar el formato</t>
  </si>
  <si>
    <t>III. Qué debe enviar y cuándo debe hacerlo</t>
  </si>
  <si>
    <t>Producto</t>
  </si>
  <si>
    <t>Especificar nombre del producto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</si>
  <si>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</si>
  <si>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</si>
  <si>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</si>
  <si>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</si>
  <si>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</si>
  <si>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</si>
  <si>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Combustóleo</t>
  </si>
  <si>
    <t>Veracruz</t>
  </si>
  <si>
    <t>Michoacán</t>
  </si>
  <si>
    <t>Coahuila</t>
  </si>
  <si>
    <t>a.</t>
  </si>
  <si>
    <t>b.</t>
  </si>
  <si>
    <t>c.</t>
  </si>
  <si>
    <t>d.</t>
  </si>
  <si>
    <t>e.</t>
  </si>
  <si>
    <t>Requisitos técnicos</t>
  </si>
  <si>
    <t>Especificar unidad</t>
  </si>
  <si>
    <t>Manifiesto bajo protesta de decir verdad, que los datos asentados en la presente solicitud son ciertos y verificables en cualquier momento por esta Comisión.</t>
  </si>
  <si>
    <t>* En caso necesario anexar documento que describa la operación del sistema de telemedición.</t>
  </si>
  <si>
    <t>física</t>
  </si>
  <si>
    <t>* Anexar mapa georeferenciado y en su caso, archivo Google en formato .kmz</t>
  </si>
  <si>
    <t>Descripción general del proyecto</t>
  </si>
  <si>
    <t>Estatus del sistema</t>
  </si>
  <si>
    <t>moral</t>
  </si>
  <si>
    <t>Garantías y seguros (Artículo 50, fracción IV LH)</t>
  </si>
  <si>
    <t>Solicitantes actualmente en operación</t>
  </si>
  <si>
    <t>ANEXO 1</t>
  </si>
  <si>
    <t>Calidad del producto, especificaciones mínimas y norma de referencia.</t>
  </si>
  <si>
    <t>Gasolina</t>
  </si>
  <si>
    <t>Otros petrolíferos (especificar)</t>
  </si>
  <si>
    <t>b) Deberá incluir además en formato Adobe Acrobat (*.pdf) la totalidad de los archivos señalados en las celdas marcadas en verde.</t>
  </si>
  <si>
    <t>La admisión a trámite de la solicitud se determinará dentro de los diez días siguientes a la recepción de la misma vía OPE. Transcurrido dicho plazo sin que medie un requerimiento por el mismo medio,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
II. Una vez admitida la solicitud, la Comisión, según corresponda, llevarán a cabo el análisis y evaluación de la misma, teniendo un plazo de noventa días para resolver lo conducente. Las solicitudes recibidas se publicarán en la página electrónica de la Comisión, según corresponda, observando lo establecido en la Ley Federal de Transparencia y Acceso a la Información Pública Gubernamental;
III. Durante los primeros treinta días del plazo referido en la fracción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
IV. En cualquier momento del procedimiento de evaluación se podrá:
a) Requerir al solicitante la información complementaria que se considere necesaria para resolver sobre el otorgamiento del permiso /1;
b) Realizar investigaciones;
c) Recabar información de otras fuentes;
d) Efectuar consultas con los gobiernos de los estados y el Distrito Federal, los municipios y las demarcaciones territoriales en que se divida el Distrito Federal;
e) Celebrar audiencias y,
f) Realizar, en general, cualquier acción que se considere necesaria para mejor proveer en la resolución del otorgamiento del permiso;
V. La información presentada voluntariamente por el solicitante, distinta a la señalada en las fracciones III y IV de este artículo, podrá ser considerada por la Comisión, al resolver sobre la solicitud, siempre y cuando dicha información se presente hasta veinte días antes de que concluya el plazo de la evaluación, y
VI. Una vez efectuada la evaluación la Comisión podrán otorgar o negar el permiso.
En caso de negar el permiso, quedarán a salvo los derechos del interesado para presentar una nueva solicitud.</t>
  </si>
  <si>
    <t xml:space="preserve">Nota /1: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
</t>
  </si>
  <si>
    <t>VI. Procedimiento para la obtención de un Permiso de conformidad con el artículo 45 del Reglamento de las Actividades señaladas en el Título Tercero de la Ley de Hidrocarburos:</t>
  </si>
  <si>
    <t>VII. A dónde enviar comentarios acerca del llenado del formato</t>
  </si>
  <si>
    <t>Operando</t>
  </si>
  <si>
    <t>Por iniciar operaciones o construcción</t>
  </si>
  <si>
    <t>Destinos</t>
  </si>
  <si>
    <t>Rutas</t>
  </si>
  <si>
    <t>Listado de unidades</t>
  </si>
  <si>
    <t>Tipo de unidad</t>
  </si>
  <si>
    <t>Número de unidades por tipo</t>
  </si>
  <si>
    <t>Autotanques</t>
  </si>
  <si>
    <t>Semirremolque o carrotolva</t>
  </si>
  <si>
    <t>Carrotanque</t>
  </si>
  <si>
    <t>Buquetanque</t>
  </si>
  <si>
    <t>Especificaciones técnicas de autotanques</t>
  </si>
  <si>
    <t>* En su caso agregar tantas filas como necesite (una fila por cada unidad)</t>
  </si>
  <si>
    <t>Especificaciones técnicas de semirremolques o carrotolva:</t>
  </si>
  <si>
    <t>Especificaciones técnicas de carrotanques:</t>
  </si>
  <si>
    <t>Volumen recibido.</t>
  </si>
  <si>
    <t>Volumen entregado.</t>
  </si>
  <si>
    <t xml:space="preserve">Tarifa o flete </t>
  </si>
  <si>
    <t>* Anexar listado de tarifas o fletes aplicables por la prestación del servicio.</t>
  </si>
  <si>
    <t>Documento que acredite la propiedad del producto a ser distribuido</t>
  </si>
  <si>
    <t>Tarifa o flete por el servicio de distribución</t>
  </si>
  <si>
    <t xml:space="preserve">c) El envío deberá efecutarse como parte fundamental de la solicitud de permiso de distribución por medios distintos a ducto, a través del portal de la Oficialía de Partes Electrónica (OPE) para lo cual deberá contar con un USUARIO y CONTRASEÑA válidos. </t>
  </si>
  <si>
    <t>En caso de solicitantes de permisos que a la fecha de la entrada en vigor de la LH se encontraran llevando a cabo la actividad de distribución por medios distintos a ducto, deberán suministrar para efectos estadísticos la información del Anexo 1.</t>
  </si>
  <si>
    <t>FORMATO CRE NO. 5 DISTRIBUCIÓN POR MEDIOS DISTINTOS A DUCTO</t>
  </si>
  <si>
    <t xml:space="preserve">Cada una de las hojas de cálculo del FORMATO CRE No. 5 contiene campos e instrucciones precisas en los cuales el solicitante deberá proporcionar la información que se solicita, existen dos tipos de campos de acuerdo a la información que debe proporcionar el solicitante: </t>
  </si>
  <si>
    <t>c) Los campos señalados en color gris corresponden a celdas en las cuales el solicitante deberá ingresar información que le es requerida, en algunos casos si la extensión de la información lo amerita el Solicitante podrá adjuntar documentos adicionales en formato Excel o PDF, para lo cual deberá indicar en el nombre del archivo la hoja del FORMATO CRE No. 5 y el número de campo para el cual se anexa la información.</t>
  </si>
  <si>
    <t>a) El FORMATO CRE No. 5 contiene campos e instrucciones precisas para que la CRE cuente con toda la información necesaria para el otorgamiento de permiso de distribución por medios distintos a ducto. El procedimiento de llenado debe ser sencillo y proporciona al solicitante los requisitos precisos para llevar a cabo su solicitud evitando una búsqueda y envío por parte del Solicitante de información excesiva o innecesaria. Sin embargo, cualquier comentario incluyendo sugerencias para agilizar el llenado, pueden ser remitidas directamente a las oficinas de la Comisión Reguladora de Energía o bien a través de la página electrónica de la Comisión indicada a continuación:</t>
  </si>
  <si>
    <t>FORMATO CRE NO. 5  DISTRIBUCIÓN POR MEDIOS DISTINTOS A DUCTO</t>
  </si>
  <si>
    <t>Formato de carta compromiso de seguros para persona moral</t>
  </si>
  <si>
    <t xml:space="preserve"> [Llenar campos en gris con la información correspondiente]:</t>
  </si>
  <si>
    <t>Comisión Reguladora de Energía</t>
  </si>
  <si>
    <t>Ing. Luis Alonso González de Alba</t>
  </si>
  <si>
    <t>Secretario Ejecutivo</t>
  </si>
  <si>
    <t>Presente</t>
  </si>
  <si>
    <t xml:space="preserve">EI suscrito representante legal de la empresa </t>
  </si>
  <si>
    <t>con personalidad y facultades legales debidamente acreditadas mediante la escritura pública No.</t>
  </si>
  <si>
    <t>de fecha</t>
  </si>
  <si>
    <t>otorgada ante la fe del Notario Público Lic.</t>
  </si>
  <si>
    <t>de la Ciudad</t>
  </si>
  <si>
    <t>del estado de la República Mexicana</t>
  </si>
  <si>
    <t xml:space="preserve">en esta solicitud de permiso de </t>
  </si>
  <si>
    <t>declaro lo siguiente:</t>
  </si>
  <si>
    <t xml:space="preserve">Mi representada se compromete a contratar y mantener vigentes todos y cada uno de los seguros que sean necesarios para cubrir la responsabilidad civil en la que pudiera incurrir, </t>
  </si>
  <si>
    <t xml:space="preserve">conforme a las características y riesgos de operación del sistema de </t>
  </si>
  <si>
    <t>Nombre y firma del representante legal de la empresa</t>
  </si>
  <si>
    <t>Distribución por medios distintos a ducto</t>
  </si>
  <si>
    <t>Disribución por medios distintos a ducto</t>
  </si>
  <si>
    <t>Descripción general del proyecto de almacenamiento de depósito vinculado a un sistema de Distribución y especificaciones técnicas que contenga adicionalmente lo siguiente (Artículos 50, fracción III y 51 fracción I y II LH y 45 RLH):</t>
  </si>
  <si>
    <t>Especificaciones de tanquería y número de tanques [En su caso agregar las filas necesarias (un tipo de tanque por cada fila)]</t>
  </si>
  <si>
    <t xml:space="preserve">Número de tanques </t>
  </si>
  <si>
    <t>Tipo de tanque</t>
  </si>
  <si>
    <t>Capacidad de diseño del tanque</t>
  </si>
  <si>
    <t>Especificar unidad de medición</t>
  </si>
  <si>
    <t>Capacidad operativa del tanque</t>
  </si>
  <si>
    <t>Ubicación Georeferenciada</t>
  </si>
  <si>
    <t>Capacidad de diseño total del sistema</t>
  </si>
  <si>
    <t>Capacidad operativa total del sistema</t>
  </si>
  <si>
    <t>f.</t>
  </si>
  <si>
    <t>Descripción de las Instalaciones complementarias</t>
  </si>
  <si>
    <t>* En caso necesario anexar documento que describa las instalaciones complementarias del sistema.</t>
  </si>
  <si>
    <t>g.</t>
  </si>
  <si>
    <t>Puntos de recepción y entrega</t>
  </si>
  <si>
    <t>Descripción del Diseño:</t>
  </si>
  <si>
    <t>Memoria técnica descriptiva</t>
  </si>
  <si>
    <t>* Anexar documento sobre la Memoria técnica descriptiva.</t>
  </si>
  <si>
    <t>Planos</t>
  </si>
  <si>
    <t>* Anexar los planos del proyecto.</t>
  </si>
  <si>
    <t>Normatividad aplicable [En caso de ser varias puede agregar una fila para cada una]</t>
  </si>
  <si>
    <t>* En caso necesario anexar documento (s) que describa la normatividad aplicable.</t>
  </si>
  <si>
    <t>Descripción de la Construcción:</t>
  </si>
  <si>
    <t xml:space="preserve">Procedimientos genéricos </t>
  </si>
  <si>
    <t>* Anexar documento escaneado sobre los los procedimientos genéricos.</t>
  </si>
  <si>
    <t>Programas de ejecución del proyecto</t>
  </si>
  <si>
    <t>* Anexar documento escaneado sobre los programas de ejecución del proyecto.</t>
  </si>
  <si>
    <t>Descripción de la Operación y Mantenimiento:</t>
  </si>
  <si>
    <t>Manual de operación, mantenimiento y seguridad</t>
  </si>
  <si>
    <t>* Anexar documento escaneado sobre el Manual de operación, mantenimiento y seguridad.</t>
  </si>
  <si>
    <t>Especificaciones técnicas de buquetanques:</t>
  </si>
  <si>
    <t>Número de serie de la unidad</t>
  </si>
  <si>
    <t>Descripción de las Centrales de Guarda</t>
  </si>
  <si>
    <t>a) La persona moral que pretenda llevar a cabo la actividad de distribución por medios distintos a ducto de petrolíferos, en términos de lo dispuesto en el artículo 35 del Reglamento. De conformidad con el Transitorio Vigésimo Séptimo de la LH, los permisos de Gas Licuado de Petróleo serán otorgados por la Secretaría de Energía hasta el 31 de diciembre de 2015, por tanto, la Comisión está facultada para otorgar dichos permisos a partir del 1 de enero de 2016.</t>
  </si>
  <si>
    <t>* Anexar documento en formato Word Office,  en su caso diagrama esquemático que muestre la estructura accionaria y corporativa.</t>
  </si>
  <si>
    <t>Ir a la carta de seguros persona moral</t>
  </si>
  <si>
    <t>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t>
  </si>
  <si>
    <t>d) Deberá enviar los archivos electrónicos señalados en los puntos a) y b) una vez cuente con un USUARIO y CONTRASEÑA válido de la OPE y una vez haya efectuado el pago de derechos y aprovechamientos en el sistema e5 de la CRE. Sin el pago de derechos correspondiente la Comisión no estará en posibilidad de evaluar la solicitud.</t>
  </si>
  <si>
    <t>b) LH: La Ley de Hidrocarburos</t>
  </si>
  <si>
    <t>f) Solicitante: La persona moral que lleva a cabo o desea llevar a cabo la actividad de distribución por medios distintos a ducto de acuerdo a lo establecido en la LH y la LORCME y requiere para tal fin del permiso expedido por la CRE.</t>
  </si>
  <si>
    <r>
      <t xml:space="preserve">a) El FORMATO CRE No.5 Deberá enviarse de manera electrónica vía OPE en archivo tipo </t>
    </r>
    <r>
      <rPr>
        <i/>
        <sz val="11"/>
        <color theme="1"/>
        <rFont val="Arial Narrow"/>
        <family val="2"/>
      </rPr>
      <t>Excel Office (*.xls)</t>
    </r>
    <r>
      <rPr>
        <sz val="11"/>
        <color theme="1"/>
        <rFont val="Arial Narrow"/>
        <family val="2"/>
      </rPr>
      <t>, el llenado debe cubrir la hoja de cálculo CRE  5 Requisitos, CRE 5 Carta seguros y solamente en el caso de los sistemas operando deberá llenar la hoja CRE 5 Anexo.</t>
    </r>
  </si>
  <si>
    <t>b) Los campos señalados en color verde corresponden a celdas que contienen instrucciones o bien que señalan documentos específicos que el solicitante deberá agregar como parte de su información, el solicitante deberá acompañar el FORMATO CRE No. 5 en formato  Excel debidamente llenado y acompañado de los documentos indicados en estos campos color verde en formato PDF o Excel según de indique, indicando en el nombre del archivo la hoja y el campo para el cual se anexa la información.</t>
  </si>
  <si>
    <t>Domicilio (ubicación de las instalaciones o sistema): calle, número exterior, número interior, colonia</t>
  </si>
  <si>
    <t>Estado de la República Mexicana</t>
  </si>
  <si>
    <t>Código postal</t>
  </si>
  <si>
    <t>Teléfono (a 10 dígitos incluyendo clave de larga distancia)</t>
  </si>
  <si>
    <t>En su caso, descripción de los Instrumentos de telemedición</t>
  </si>
  <si>
    <t>Pago de derechos/aprovechamientos</t>
  </si>
  <si>
    <t>* Anexar comprobante de pago de derechos/aprovechamientos (recibo de pago o comprobante de transferencia electrónica).</t>
  </si>
  <si>
    <t>Producto a ser distribuido:</t>
  </si>
  <si>
    <t>Dictamen de una Unidad de Verificación o Empresa certificadora que avale que el proyecto cumple con las Normas Oficiales Mexicanas, o a falta de ellas por la normatividad internacional vigente, hasta en tanto la Agencia de Seguridad Industrial y Protección Ambiental (la Agencia) emita la autorización que avale que el diseño de instalaciones y equipos es acorde con la normativa aplicable y que cuenta con las condiciones apropiedas para llevar a cabo la actividad objeto del permiso. Lo anterior, de conformidad con el Transitorio Cuarto de la Ley de la Agencia.</t>
  </si>
  <si>
    <t>"Producto (s) distribuido (s) anualmente [*En caso de ser varios llenar una línea por cada producto y en su caso agregue las filas necesarias.]:</t>
  </si>
  <si>
    <t>objeto de la solicitud de permiso presentada a esta Comisión Reguladora de Energía, asimismo, manifiesta que las caracteríticas del seguro corresponderán a los requisitos que defina la Agencia.</t>
  </si>
  <si>
    <t xml:space="preserve">El FORMATO CRE No. 5 DISTRIBUCIÓN  POR MEDIOS DISTINTOS A DUCTO [FORMATO CRE No. 5], es un requerimiento legal para la solicitud de permiso de distribución por medios distintos a ductos de petrolíferos. Este reporte está diseñado para recabar información financiera, operativa y datos generales de las personas morales que soliciten un permiso para prestar el servicio de distribución por medios distintos a ducto, actividad regulada por la Comisión Reguladora de Energía (CRE) de conformidad con la Ley de Hidrocarburos (LH), la Ley de Órganos Reguladores Coordinados en Materia Energética (LORCME)y el Reglamento de las actividades a que se refiere el Título Tercero de la Ley de Hidrocarburos (el Reglamento).  </t>
  </si>
  <si>
    <t>Acreditación de la propiedad del producto en caso de estar operando</t>
  </si>
  <si>
    <t>Fecha de inicio de operaciones, en caso de estar operando (formato DD-MM-AAAA)</t>
  </si>
  <si>
    <t xml:space="preserve">Dictamen de una Unidad de Verificación o Empresa certificadora que avale que el proyecto cumple con las Normas Oficiales Mexicanas, o a falta de ellas por la normatividad internacional vigente, hasta en tanto la Agencia Nacional de Seguridad Industrial y de Protección al Medio Ambiente del Sector Hidrocarburos  (la Agencia) emita la autorización que avale el diseño de instalaciones y equipos acorde con lan ormativa aplicable y que cuenta con las condiciones apropiadas para llevar a cabo la actividad objeto del permiso. Lo anterior, de conformidad con el Transitorio Cuarto de la Ley de la Agencia. </t>
  </si>
  <si>
    <t>a. Inversiones en activos</t>
  </si>
  <si>
    <t>Número</t>
  </si>
  <si>
    <t>Inversiones Activo Fijo</t>
  </si>
  <si>
    <t xml:space="preserve">Valor de la inversión neta </t>
  </si>
  <si>
    <t>Ejemplo: 1</t>
  </si>
  <si>
    <t>Ejemplo: autotanques</t>
  </si>
  <si>
    <t>Ejemplo: 825,452.25</t>
  </si>
  <si>
    <t>Total de inversiones en activo  fijo</t>
  </si>
  <si>
    <t xml:space="preserve">* Adjuntar documento electrónico del dictamen de verificación. </t>
  </si>
  <si>
    <t>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 [LLENAR FORMATO EN EXCEL PARA PERSONA MORAL].</t>
  </si>
  <si>
    <t>*Llenar formato anexo de carta compromiso para persona  moral. * En su caso Adjuntar copia escaneada de la carátula, póliza y recibo de pago de los seguros vigentes.</t>
  </si>
  <si>
    <t xml:space="preserve">Información de la empresa (Artículos 50, fracción V, 81, fracción VII y 83 LH) </t>
  </si>
  <si>
    <t>Inversiones (Artículo 50 fracción V de la LH y  51, fracción IV del Reglamento)</t>
  </si>
  <si>
    <r>
      <t xml:space="preserve">* Deberá llenar el formulario </t>
    </r>
    <r>
      <rPr>
        <i/>
        <sz val="11"/>
        <color theme="1"/>
        <rFont val="Arial Narrow"/>
        <family val="2"/>
      </rPr>
      <t xml:space="preserve"> Anexo II Listado de unidades</t>
    </r>
    <r>
      <rPr>
        <sz val="11"/>
        <color theme="1"/>
        <rFont val="Arial Narrow"/>
        <family val="2"/>
      </rPr>
      <t xml:space="preserve">, capturando para cada unidad la información ahí contenida, la cual deberá corresponder con la información documental que se ingrese como parte de la solicitud de permiso. </t>
    </r>
  </si>
  <si>
    <t>Anexo II Listado de unidades</t>
  </si>
  <si>
    <t>ANEXO</t>
  </si>
  <si>
    <t>LISTADO DE UNIDADES</t>
  </si>
  <si>
    <t>AUTOTANQUES</t>
  </si>
  <si>
    <t>SEMIRREMOLQUES O CARROTOLVA</t>
  </si>
  <si>
    <t>CARROTANQUE</t>
  </si>
  <si>
    <t>Número consecutivo</t>
  </si>
  <si>
    <t>Listado y tipo de vehículo</t>
  </si>
  <si>
    <t>Permiso/registro de la Secretaría de Comunicaciones y Transportes (SCT)</t>
  </si>
  <si>
    <t>Número de circulación</t>
  </si>
  <si>
    <t>Número de matrícula</t>
  </si>
  <si>
    <t>Capacidad del tanque (litros)</t>
  </si>
  <si>
    <t>Listado y tipo de remolques, y en su caso de tractocamiones</t>
  </si>
  <si>
    <t>Permisos y registros de la Secretaría de Comunicaciones y Transportes (SCT)</t>
  </si>
  <si>
    <t>Capacidad del semirremolque (litros)</t>
  </si>
  <si>
    <t>Listado y tipo de carrotanque</t>
  </si>
  <si>
    <t>Capacidad del carrotanque (litros)</t>
  </si>
  <si>
    <t/>
  </si>
  <si>
    <t>BUQUETANQUES</t>
  </si>
  <si>
    <t>Listado y tipo de buquetanques</t>
  </si>
  <si>
    <t>Capacidad del buquetanque (litros)</t>
  </si>
  <si>
    <t>Punto de partida en territorio nacional del buquetanque</t>
  </si>
  <si>
    <t>Punto de llegada en territorio nacional del buquetanque</t>
  </si>
  <si>
    <t>Descripción del proyecto de distribución y especificaciones técnicas que contengan adicionalmente lo siguiente (Artículos 50, fracción III y 51 fracción I y II LH y 45 RLH):</t>
  </si>
  <si>
    <r>
      <t>El FORMATO CRE No. 5 está dividido en cinco  hojas de cálculo, ésta primera hoja</t>
    </r>
    <r>
      <rPr>
        <i/>
        <sz val="11"/>
        <color theme="1"/>
        <rFont val="Arial Narrow"/>
        <family val="2"/>
      </rPr>
      <t xml:space="preserve"> CRE 5 Carátula</t>
    </r>
    <r>
      <rPr>
        <sz val="11"/>
        <color theme="1"/>
        <rFont val="Arial Narrow"/>
        <family val="2"/>
      </rPr>
      <t xml:space="preserve"> contiene la presentación e instrucciones generales para el llenado del formato, la segunda hoja </t>
    </r>
    <r>
      <rPr>
        <i/>
        <sz val="11"/>
        <color theme="1"/>
        <rFont val="Arial Narrow"/>
        <family val="2"/>
      </rPr>
      <t>CRE 5 Requisitos</t>
    </r>
    <r>
      <rPr>
        <sz val="11"/>
        <color theme="1"/>
        <rFont val="Arial Narrow"/>
        <family val="2"/>
      </rPr>
      <t xml:space="preserve"> contiene campos de llenado obligatorio o instrucciones para que el solicitante adjunte archivos con infomación específica,  la hoja </t>
    </r>
    <r>
      <rPr>
        <i/>
        <sz val="11"/>
        <color theme="1"/>
        <rFont val="Arial Narrow"/>
        <family val="2"/>
      </rPr>
      <t>CRE 5 Anexo</t>
    </r>
    <r>
      <rPr>
        <sz val="11"/>
        <color theme="1"/>
        <rFont val="Arial Narrow"/>
        <family val="2"/>
      </rPr>
      <t xml:space="preserve">  contiene un formato que deberán llenar solamente los solicitantes de  permiso cuyos sistemas se encuentran ya en operaciones, la hoja </t>
    </r>
    <r>
      <rPr>
        <i/>
        <sz val="11"/>
        <color theme="1"/>
        <rFont val="Arial Narrow"/>
        <family val="2"/>
      </rPr>
      <t>CRE 5 Carta seguros</t>
    </r>
    <r>
      <rPr>
        <sz val="11"/>
        <color theme="1"/>
        <rFont val="Arial Narrow"/>
        <family val="2"/>
      </rPr>
      <t xml:space="preserve"> contiene un formato que deberá llenar para el compromiso de cumplir con la obligación de contratación de los seguros necesarios para llevar a cabo la actividad regulada, finalmente la hoja  </t>
    </r>
    <r>
      <rPr>
        <i/>
        <sz val="11"/>
        <color theme="1"/>
        <rFont val="Arial Narrow"/>
        <family val="2"/>
      </rPr>
      <t>Anexo II Listado de unidades</t>
    </r>
    <r>
      <rPr>
        <sz val="11"/>
        <color theme="1"/>
        <rFont val="Arial Narrow"/>
        <family val="2"/>
      </rPr>
      <t xml:space="preserve"> contiene un formato con el desglose de las unidades (autotanques, semirremolques o carrotolvas, carrotanques, buquetanques) que eventualmente estarán amparadas por el permiso de distribución, deberá capturar los datos ahí requeridos y la información deberá corresponder con el soporte documental que se adjuntará a la solicitud de permiso conforme a lo requerido en la hoja </t>
    </r>
    <r>
      <rPr>
        <i/>
        <sz val="11"/>
        <color theme="1"/>
        <rFont val="Arial Narrow"/>
        <family val="2"/>
      </rPr>
      <t>CRE 5 Requisitos.Finalmente la hoja Anexo III Carta compromiso   respecto al cumplimiento con la normatividad aplicable y las mejores prácticas del sector hidrocarburos, a cumplir con la normatividad que en su momento la autoridad competente emita  y obtener las autorizaciones por parte de otras autoridades necesarias para el desarrollo y ejecución del proyecto.</t>
    </r>
  </si>
  <si>
    <t>La información correspondiente a inversiones es el valor del activo fijo neto del balance de los últimos estados financieros y deberá especificar en el cuadro a continuación la fecha de dichos estados financieros:</t>
  </si>
  <si>
    <t>Formato de carta compromiso de cumplimiento de normatividad y obtención de autorizaciones</t>
  </si>
  <si>
    <t>Fecha:</t>
  </si>
  <si>
    <r>
      <t xml:space="preserve">BAJO PROTESTA DE DECIR VERDAD, </t>
    </r>
    <r>
      <rPr>
        <sz val="14"/>
        <color theme="1"/>
        <rFont val="Arial Narrow"/>
        <family val="2"/>
      </rPr>
      <t>en pleno conocimiento de las penas que se imponen a quienes cometen el delito de falsedad de declaraciones  atentamente manifiesto:</t>
    </r>
  </si>
  <si>
    <t>Atentamente,</t>
  </si>
  <si>
    <t>Representante legal</t>
  </si>
  <si>
    <t>Manifiesto bajo protesta de decir verdad, que los datos y compromisos asentados en la presente solicitud serán cumplidos y verificables en cualquier momento por esta Comisión.</t>
  </si>
  <si>
    <t>Anexo III Carta Compromiso</t>
  </si>
  <si>
    <t>* Anexar documento electrónico del dictamen de verificación.  * Llenar formato anexo de carta compromiso.</t>
  </si>
  <si>
    <t>Número del permiso del comercializador del producto expedido por la CRE o en su caso número de permiso del importador del producto expedido por la Sener.</t>
  </si>
  <si>
    <t xml:space="preserve">1. Que el diseño de las instalaciones y equipos que son y serán utilizados para la distribución por medios distintos a ducto son acordes con la normatividad aplicable y las mejores prácticas de la industria del sector hidrocarburos. </t>
  </si>
  <si>
    <t>Razón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</si>
</sst>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3" formatCode="_-* #,##0.00_-;\-* #,##0.00_-;_-* &quot;-&quot;??_-;_-@_-"/>
    <numFmt numFmtId="164" formatCode="#,##0.00_ ;[Red]\-#,##0.00\ "/>
  </numFmts>
  <fonts count="32"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sz val="11"/>
      <color theme="2"/>
      <name val="Arial Narrow"/>
      <family val="2"/>
    </font>
    <font>
      <sz val="8"/>
      <color rgb="FF000000"/>
      <name val="Segoe UI"/>
      <family val="2"/>
    </font>
    <font>
      <sz val="9"/>
      <color theme="1"/>
      <name val="Arial Narrow"/>
      <family val="2"/>
    </font>
    <font>
      <b/>
      <sz val="12"/>
      <color theme="1"/>
      <name val="Arial Narrow"/>
      <family val="2"/>
    </font>
    <font>
      <sz val="11"/>
      <color theme="0"/>
      <name val="Arial Narrow"/>
      <family val="2"/>
    </font>
    <font>
      <sz val="11"/>
      <color rgb="FFFF0000"/>
      <name val="Arial Narrow"/>
      <family val="2"/>
    </font>
    <font>
      <b/>
      <sz val="14"/>
      <color theme="1"/>
      <name val="Arial Narrow"/>
      <family val="2"/>
    </font>
    <font>
      <sz val="12"/>
      <color theme="1"/>
      <name val="Arial Narrow"/>
      <family val="2"/>
    </font>
    <font>
      <b/>
      <sz val="9"/>
      <color indexed="81"/>
      <name val="Tahoma"/>
      <family val="2"/>
    </font>
    <font>
      <u/>
      <sz val="11"/>
      <color theme="10"/>
      <name val="Calibri"/>
      <family val="2"/>
      <scheme val="minor"/>
    </font>
    <font>
      <b/>
      <u/>
      <sz val="11"/>
      <color rgb="FF000000"/>
      <name val="Arial Narrow"/>
      <family val="2"/>
    </font>
    <font>
      <sz val="11"/>
      <color rgb="FF000000"/>
      <name val="Arial Narrow"/>
      <family val="2"/>
    </font>
    <font>
      <b/>
      <sz val="11"/>
      <color rgb="FF000000"/>
      <name val="Arial Narrow"/>
      <family val="2"/>
    </font>
    <font>
      <b/>
      <sz val="10"/>
      <color rgb="FF000000"/>
      <name val="Arial Narrow"/>
      <family val="2"/>
    </font>
    <font>
      <i/>
      <sz val="11"/>
      <color rgb="FF5B9BD5"/>
      <name val="Arial Narrow"/>
      <family val="2"/>
    </font>
    <font>
      <sz val="9"/>
      <color rgb="FF000000"/>
      <name val="Tahoma"/>
      <family val="2"/>
    </font>
    <font>
      <b/>
      <sz val="11"/>
      <color theme="0"/>
      <name val="Calibri"/>
      <family val="2"/>
      <scheme val="minor"/>
    </font>
    <font>
      <sz val="11"/>
      <color theme="0"/>
      <name val="Calibri"/>
      <family val="2"/>
      <scheme val="minor"/>
    </font>
    <font>
      <sz val="14"/>
      <color theme="1"/>
      <name val="Arial Narrow"/>
      <family val="2"/>
    </font>
    <font>
      <sz val="14"/>
      <color theme="0"/>
      <name val="Arial Narrow"/>
      <family val="2"/>
    </font>
    <font>
      <sz val="9"/>
      <color indexed="81"/>
      <name val="Tahoma"/>
      <family val="2"/>
    </font>
    <font>
      <i/>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F2F2F2"/>
        <bgColor rgb="FF000000"/>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19" fillId="0" borderId="0" applyNumberFormat="0" applyFill="0" applyBorder="0" applyAlignment="0" applyProtection="0"/>
  </cellStyleXfs>
  <cellXfs count="227">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3" fillId="2" borderId="1" xfId="0" applyFont="1" applyFill="1" applyBorder="1"/>
    <xf numFmtId="0" fontId="5"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6" fillId="2" borderId="0" xfId="0" applyFont="1" applyFill="1"/>
    <xf numFmtId="0" fontId="3" fillId="2" borderId="0" xfId="0" applyFont="1" applyFill="1" applyBorder="1" applyAlignment="1">
      <alignment horizontal="center" vertical="center" wrapText="1"/>
    </xf>
    <xf numFmtId="0" fontId="3" fillId="2" borderId="0" xfId="0" applyFont="1" applyFill="1" applyBorder="1" applyAlignment="1">
      <alignment horizontal="center"/>
    </xf>
    <xf numFmtId="0" fontId="3" fillId="2" borderId="0" xfId="0" applyFont="1" applyFill="1" applyAlignment="1">
      <alignment horizontal="distributed" wrapText="1"/>
    </xf>
    <xf numFmtId="0" fontId="3" fillId="3" borderId="1" xfId="0" applyFont="1" applyFill="1" applyBorder="1"/>
    <xf numFmtId="0" fontId="3" fillId="4" borderId="1" xfId="0" applyFont="1" applyFill="1" applyBorder="1"/>
    <xf numFmtId="0" fontId="3" fillId="5" borderId="1" xfId="0" applyFont="1" applyFill="1" applyBorder="1" applyAlignment="1">
      <alignment vertical="center" wrapText="1"/>
    </xf>
    <xf numFmtId="0" fontId="9" fillId="5" borderId="0" xfId="0" applyFont="1" applyFill="1" applyAlignment="1">
      <alignment horizontal="distributed" wrapText="1"/>
    </xf>
    <xf numFmtId="0" fontId="9" fillId="4" borderId="0" xfId="0" applyFont="1" applyFill="1" applyAlignment="1">
      <alignment horizontal="distributed" wrapText="1"/>
    </xf>
    <xf numFmtId="0" fontId="3" fillId="2" borderId="0" xfId="0" applyFont="1" applyFill="1" applyBorder="1" applyAlignment="1">
      <alignment horizontal="left" wrapText="1"/>
    </xf>
    <xf numFmtId="0" fontId="3" fillId="2" borderId="0" xfId="0" applyFont="1" applyFill="1" applyAlignment="1">
      <alignment horizontal="center" wrapText="1"/>
    </xf>
    <xf numFmtId="43" fontId="3" fillId="4" borderId="1" xfId="1" applyFont="1" applyFill="1" applyBorder="1"/>
    <xf numFmtId="43" fontId="3" fillId="3" borderId="1" xfId="1" applyFont="1" applyFill="1" applyBorder="1" applyAlignment="1">
      <alignment wrapText="1"/>
    </xf>
    <xf numFmtId="43" fontId="3" fillId="4" borderId="1" xfId="0" applyNumberFormat="1" applyFont="1" applyFill="1" applyBorder="1"/>
    <xf numFmtId="8" fontId="3" fillId="2" borderId="0" xfId="0" applyNumberFormat="1" applyFont="1" applyFill="1" applyBorder="1" applyAlignment="1">
      <alignment vertical="center"/>
    </xf>
    <xf numFmtId="0" fontId="4" fillId="2" borderId="0" xfId="0" applyFont="1" applyFill="1" applyAlignment="1">
      <alignment wrapText="1"/>
    </xf>
    <xf numFmtId="0" fontId="3" fillId="2" borderId="0" xfId="0" applyFont="1" applyFill="1" applyBorder="1" applyAlignment="1">
      <alignment horizontal="center" wrapText="1"/>
    </xf>
    <xf numFmtId="43" fontId="3" fillId="2" borderId="0" xfId="0" applyNumberFormat="1" applyFont="1" applyFill="1" applyBorder="1"/>
    <xf numFmtId="0" fontId="7" fillId="2" borderId="0" xfId="0" applyFont="1" applyFill="1" applyBorder="1" applyAlignment="1">
      <alignment vertical="center"/>
    </xf>
    <xf numFmtId="0" fontId="3" fillId="5" borderId="2" xfId="0" applyFont="1" applyFill="1" applyBorder="1" applyAlignment="1">
      <alignment wrapText="1"/>
    </xf>
    <xf numFmtId="0" fontId="4" fillId="2" borderId="0" xfId="0" applyFont="1" applyFill="1" applyAlignment="1">
      <alignment horizontal="center"/>
    </xf>
    <xf numFmtId="0" fontId="4" fillId="2" borderId="0" xfId="0" applyFont="1" applyFill="1" applyAlignment="1">
      <alignment horizontal="left" vertical="center"/>
    </xf>
    <xf numFmtId="0" fontId="13" fillId="2" borderId="0" xfId="0" applyFont="1" applyFill="1" applyAlignment="1">
      <alignment horizontal="center"/>
    </xf>
    <xf numFmtId="0" fontId="12" fillId="2" borderId="0" xfId="0" applyFont="1" applyFill="1" applyAlignment="1">
      <alignment horizontal="justify" wrapText="1"/>
    </xf>
    <xf numFmtId="0" fontId="14" fillId="2" borderId="0" xfId="0" applyFont="1" applyFill="1"/>
    <xf numFmtId="0" fontId="3" fillId="2" borderId="1" xfId="0" applyFont="1" applyFill="1" applyBorder="1" applyAlignment="1" applyProtection="1">
      <alignment horizontal="center" vertical="center" wrapText="1"/>
      <protection hidden="1"/>
    </xf>
    <xf numFmtId="0" fontId="3" fillId="2" borderId="0" xfId="0" applyFont="1" applyFill="1" applyAlignment="1" applyProtection="1">
      <alignment wrapText="1"/>
      <protection hidden="1"/>
    </xf>
    <xf numFmtId="0" fontId="3" fillId="2" borderId="0" xfId="0" applyFont="1" applyFill="1" applyProtection="1">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7" fillId="2" borderId="0" xfId="0" applyFont="1" applyFill="1" applyAlignment="1" applyProtection="1">
      <alignment horizontal="left"/>
      <protection hidden="1"/>
    </xf>
    <xf numFmtId="0" fontId="4" fillId="2" borderId="0" xfId="0" applyFont="1" applyFill="1" applyProtection="1">
      <protection hidden="1"/>
    </xf>
    <xf numFmtId="0" fontId="3" fillId="2" borderId="0" xfId="0" applyFont="1" applyFill="1" applyAlignment="1" applyProtection="1">
      <alignment vertical="center" wrapText="1"/>
      <protection hidden="1"/>
    </xf>
    <xf numFmtId="0" fontId="3" fillId="2" borderId="0" xfId="0" applyFont="1" applyFill="1" applyBorder="1" applyAlignment="1" applyProtection="1">
      <alignment wrapText="1"/>
      <protection hidden="1"/>
    </xf>
    <xf numFmtId="0" fontId="4" fillId="2" borderId="0" xfId="0" applyFont="1" applyFill="1" applyAlignment="1" applyProtection="1">
      <alignment wrapText="1"/>
      <protection hidden="1"/>
    </xf>
    <xf numFmtId="0" fontId="4" fillId="2" borderId="0" xfId="0" applyFont="1" applyFill="1" applyAlignment="1" applyProtection="1">
      <alignment vertical="center"/>
      <protection hidden="1"/>
    </xf>
    <xf numFmtId="0" fontId="4" fillId="2" borderId="0" xfId="0" applyFont="1" applyFill="1" applyAlignment="1" applyProtection="1">
      <alignment horizontal="justify" vertical="center" wrapText="1"/>
      <protection hidden="1"/>
    </xf>
    <xf numFmtId="0" fontId="3" fillId="2" borderId="1" xfId="0" applyFont="1" applyFill="1" applyBorder="1" applyAlignment="1">
      <alignment horizontal="center" vertical="center" wrapText="1"/>
    </xf>
    <xf numFmtId="43" fontId="3" fillId="2" borderId="6" xfId="1" applyFont="1" applyFill="1" applyBorder="1"/>
    <xf numFmtId="0" fontId="3" fillId="2" borderId="1" xfId="0" applyFont="1" applyFill="1" applyBorder="1" applyAlignment="1">
      <alignment horizontal="center" wrapText="1"/>
    </xf>
    <xf numFmtId="0" fontId="10" fillId="2" borderId="0" xfId="0" applyFont="1" applyFill="1"/>
    <xf numFmtId="0" fontId="3" fillId="2" borderId="0" xfId="0" applyFont="1" applyFill="1" applyBorder="1" applyAlignment="1">
      <alignment horizontal="justify"/>
    </xf>
    <xf numFmtId="0" fontId="7" fillId="2" borderId="0" xfId="0" applyFont="1" applyFill="1"/>
    <xf numFmtId="0" fontId="3" fillId="5" borderId="1" xfId="0" applyFont="1" applyFill="1" applyBorder="1" applyAlignment="1">
      <alignment wrapText="1"/>
    </xf>
    <xf numFmtId="0" fontId="3" fillId="2" borderId="0" xfId="0" applyFont="1" applyFill="1" applyAlignment="1">
      <alignment horizontal="center" vertical="center"/>
    </xf>
    <xf numFmtId="0" fontId="15" fillId="2" borderId="0" xfId="0" applyFont="1" applyFill="1"/>
    <xf numFmtId="0" fontId="9" fillId="2" borderId="0" xfId="0" applyFont="1" applyFill="1" applyAlignment="1">
      <alignment horizontal="distributed" wrapText="1"/>
    </xf>
    <xf numFmtId="0" fontId="14" fillId="2" borderId="0" xfId="0" applyFont="1" applyFill="1" applyProtection="1">
      <protection locked="0" hidden="1"/>
    </xf>
    <xf numFmtId="0" fontId="3" fillId="2" borderId="1" xfId="0" applyFont="1" applyFill="1" applyBorder="1" applyProtection="1">
      <protection hidden="1"/>
    </xf>
    <xf numFmtId="0" fontId="3" fillId="5" borderId="1" xfId="0" applyFont="1" applyFill="1" applyBorder="1" applyAlignment="1" applyProtection="1">
      <alignment wrapText="1"/>
      <protection hidden="1"/>
    </xf>
    <xf numFmtId="0" fontId="3" fillId="5" borderId="1" xfId="0" applyFont="1" applyFill="1" applyBorder="1" applyAlignment="1" applyProtection="1">
      <alignment horizontal="justify" vertical="center"/>
      <protection hidden="1"/>
    </xf>
    <xf numFmtId="43" fontId="3" fillId="5" borderId="1" xfId="0" applyNumberFormat="1" applyFont="1" applyFill="1" applyBorder="1" applyProtection="1">
      <protection hidden="1"/>
    </xf>
    <xf numFmtId="0" fontId="3" fillId="5" borderId="1" xfId="0" applyFont="1" applyFill="1" applyBorder="1" applyProtection="1">
      <protection hidden="1"/>
    </xf>
    <xf numFmtId="43" fontId="3" fillId="5" borderId="1" xfId="0" applyNumberFormat="1" applyFont="1" applyFill="1" applyBorder="1" applyAlignment="1" applyProtection="1">
      <alignment wrapText="1"/>
      <protection hidden="1"/>
    </xf>
    <xf numFmtId="0" fontId="13" fillId="2" borderId="0" xfId="0" applyFont="1" applyFill="1"/>
    <xf numFmtId="0" fontId="16" fillId="2" borderId="0" xfId="0" applyFont="1" applyFill="1"/>
    <xf numFmtId="0" fontId="17" fillId="2" borderId="0" xfId="0" applyFont="1" applyFill="1"/>
    <xf numFmtId="0" fontId="13" fillId="2" borderId="0" xfId="0" applyFont="1" applyFill="1" applyAlignment="1">
      <alignment vertical="center"/>
    </xf>
    <xf numFmtId="0" fontId="17" fillId="2" borderId="0" xfId="0" applyFont="1" applyFill="1" applyAlignment="1">
      <alignment horizontal="justify"/>
    </xf>
    <xf numFmtId="0" fontId="13" fillId="3" borderId="1" xfId="0" applyFont="1" applyFill="1" applyBorder="1" applyAlignment="1" applyProtection="1">
      <protection hidden="1"/>
    </xf>
    <xf numFmtId="0" fontId="17" fillId="2" borderId="0" xfId="0" applyFont="1" applyFill="1" applyBorder="1" applyAlignment="1" applyProtection="1">
      <alignment horizontal="center"/>
      <protection hidden="1"/>
    </xf>
    <xf numFmtId="0" fontId="13" fillId="3" borderId="1" xfId="0" applyFont="1" applyFill="1" applyBorder="1" applyAlignment="1" applyProtection="1">
      <alignment horizontal="center"/>
      <protection hidden="1"/>
    </xf>
    <xf numFmtId="0" fontId="17" fillId="2" borderId="0" xfId="0" applyFont="1" applyFill="1" applyBorder="1"/>
    <xf numFmtId="0" fontId="17" fillId="2" borderId="0" xfId="0" applyFont="1" applyFill="1" applyAlignment="1">
      <alignment vertical="center" wrapText="1"/>
    </xf>
    <xf numFmtId="0" fontId="17" fillId="2" borderId="0" xfId="0" applyFont="1" applyFill="1" applyAlignment="1">
      <alignment vertical="center"/>
    </xf>
    <xf numFmtId="0" fontId="17" fillId="3" borderId="1" xfId="0" applyFont="1" applyFill="1" applyBorder="1" applyAlignment="1">
      <alignment vertical="center" wrapText="1"/>
    </xf>
    <xf numFmtId="0" fontId="17" fillId="2" borderId="0" xfId="0" applyFont="1" applyFill="1" applyBorder="1" applyAlignment="1" applyProtection="1">
      <protection hidden="1"/>
    </xf>
    <xf numFmtId="0" fontId="17" fillId="2" borderId="0" xfId="0" applyFont="1" applyFill="1" applyAlignment="1">
      <alignment horizontal="justify" wrapText="1"/>
    </xf>
    <xf numFmtId="0" fontId="3" fillId="5" borderId="1" xfId="0" applyFont="1" applyFill="1" applyBorder="1" applyAlignment="1">
      <alignment horizontal="justify" vertical="center" wrapText="1"/>
    </xf>
    <xf numFmtId="0" fontId="19" fillId="2" borderId="0" xfId="2" applyFill="1" applyAlignment="1">
      <alignment horizontal="center" vertical="center" wrapText="1"/>
    </xf>
    <xf numFmtId="0" fontId="4"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15" fillId="2" borderId="0" xfId="0" applyFont="1" applyFill="1" applyBorder="1" applyProtection="1">
      <protection locked="0"/>
    </xf>
    <xf numFmtId="0" fontId="3" fillId="2" borderId="0" xfId="0" applyFont="1" applyFill="1" applyBorder="1" applyAlignment="1" applyProtection="1">
      <alignment horizontal="center" vertical="center" wrapText="1"/>
      <protection hidden="1"/>
    </xf>
    <xf numFmtId="0" fontId="3" fillId="3" borderId="1" xfId="0" applyFont="1" applyFill="1" applyBorder="1" applyAlignment="1"/>
    <xf numFmtId="0" fontId="3" fillId="3" borderId="1" xfId="0" applyFont="1" applyFill="1" applyBorder="1" applyAlignment="1">
      <alignment horizontal="center"/>
    </xf>
    <xf numFmtId="0" fontId="3" fillId="2" borderId="1" xfId="0" applyFont="1" applyFill="1" applyBorder="1" applyAlignment="1" applyProtection="1">
      <protection hidden="1"/>
    </xf>
    <xf numFmtId="0" fontId="3" fillId="2" borderId="0" xfId="0" applyFont="1" applyFill="1" applyBorder="1" applyAlignment="1"/>
    <xf numFmtId="0" fontId="3" fillId="2" borderId="0" xfId="0" applyFont="1" applyFill="1" applyBorder="1" applyAlignment="1" applyProtection="1">
      <alignment horizontal="justify" wrapText="1"/>
      <protection hidden="1"/>
    </xf>
    <xf numFmtId="0" fontId="3" fillId="5" borderId="1" xfId="0" applyFont="1" applyFill="1" applyBorder="1"/>
    <xf numFmtId="0" fontId="3" fillId="4" borderId="1" xfId="0" applyFont="1" applyFill="1" applyBorder="1" applyAlignment="1">
      <alignment wrapText="1"/>
    </xf>
    <xf numFmtId="0" fontId="3" fillId="2" borderId="5" xfId="0" applyFont="1" applyFill="1" applyBorder="1" applyAlignment="1">
      <alignment wrapText="1"/>
    </xf>
    <xf numFmtId="0" fontId="3" fillId="2" borderId="0" xfId="0" applyFont="1" applyFill="1" applyAlignment="1" applyProtection="1">
      <alignment vertical="center"/>
      <protection hidden="1"/>
    </xf>
    <xf numFmtId="0" fontId="3" fillId="2" borderId="0" xfId="0" applyFont="1" applyFill="1" applyAlignment="1">
      <alignment horizontal="justify" vertical="center" wrapText="1"/>
    </xf>
    <xf numFmtId="0" fontId="3" fillId="3" borderId="1" xfId="0" applyFont="1" applyFill="1" applyBorder="1" applyProtection="1">
      <protection locked="0"/>
    </xf>
    <xf numFmtId="0" fontId="3" fillId="2" borderId="0" xfId="0" applyFont="1" applyFill="1" applyAlignment="1">
      <alignment vertical="center" wrapText="1"/>
    </xf>
    <xf numFmtId="0" fontId="3" fillId="2" borderId="8" xfId="0" applyFont="1" applyFill="1" applyBorder="1"/>
    <xf numFmtId="0" fontId="14" fillId="2" borderId="0" xfId="0" applyFont="1" applyFill="1" applyBorder="1" applyProtection="1">
      <protection locked="0"/>
    </xf>
    <xf numFmtId="0" fontId="3" fillId="2" borderId="0" xfId="0" applyFont="1" applyFill="1" applyBorder="1" applyProtection="1"/>
    <xf numFmtId="0" fontId="2" fillId="2" borderId="0" xfId="0" applyFont="1" applyFill="1" applyAlignment="1" applyProtection="1">
      <alignment horizontal="left" vertical="center"/>
      <protection hidden="1"/>
    </xf>
    <xf numFmtId="0" fontId="3" fillId="2" borderId="0" xfId="0" applyFont="1" applyFill="1" applyAlignment="1" applyProtection="1">
      <alignment horizontal="left" vertical="center"/>
      <protection hidden="1"/>
    </xf>
    <xf numFmtId="0" fontId="9" fillId="2" borderId="0" xfId="0" applyFont="1" applyFill="1" applyBorder="1"/>
    <xf numFmtId="0" fontId="9" fillId="2" borderId="0" xfId="0" applyFont="1" applyFill="1"/>
    <xf numFmtId="0" fontId="9" fillId="2" borderId="0" xfId="0" applyFont="1" applyFill="1" applyAlignment="1">
      <alignment vertical="center" wrapText="1"/>
    </xf>
    <xf numFmtId="14" fontId="3" fillId="3" borderId="1" xfId="0" applyNumberFormat="1" applyFont="1" applyFill="1" applyBorder="1"/>
    <xf numFmtId="0" fontId="3" fillId="5" borderId="7" xfId="0" applyFont="1" applyFill="1" applyBorder="1" applyAlignment="1">
      <alignment wrapText="1"/>
    </xf>
    <xf numFmtId="0" fontId="14" fillId="2" borderId="5" xfId="0" applyFont="1" applyFill="1" applyBorder="1" applyAlignment="1">
      <alignment wrapText="1"/>
    </xf>
    <xf numFmtId="0" fontId="14" fillId="2" borderId="0" xfId="0" applyFont="1" applyFill="1" applyBorder="1" applyAlignment="1">
      <alignment wrapText="1"/>
    </xf>
    <xf numFmtId="0" fontId="14" fillId="2" borderId="0" xfId="0" applyFont="1" applyFill="1" applyBorder="1" applyAlignment="1" applyProtection="1">
      <alignment wrapText="1"/>
      <protection locked="0" hidden="1"/>
    </xf>
    <xf numFmtId="0" fontId="3" fillId="3" borderId="4" xfId="0" applyFont="1" applyFill="1" applyBorder="1" applyProtection="1">
      <protection locked="0"/>
    </xf>
    <xf numFmtId="0" fontId="3" fillId="2" borderId="0" xfId="0" applyFont="1" applyFill="1" applyAlignment="1" applyProtection="1">
      <alignment horizontal="left" vertical="center"/>
    </xf>
    <xf numFmtId="0" fontId="3" fillId="2" borderId="0" xfId="0" applyFont="1" applyFill="1" applyProtection="1"/>
    <xf numFmtId="0" fontId="14" fillId="2" borderId="0" xfId="0" applyFont="1" applyFill="1" applyProtection="1"/>
    <xf numFmtId="0" fontId="15" fillId="2" borderId="0" xfId="0" applyFont="1" applyFill="1" applyProtection="1"/>
    <xf numFmtId="0" fontId="10" fillId="2" borderId="0" xfId="0" applyFont="1" applyFill="1" applyProtection="1"/>
    <xf numFmtId="0" fontId="6" fillId="2" borderId="0" xfId="0" applyFont="1" applyFill="1" applyProtection="1"/>
    <xf numFmtId="0" fontId="7" fillId="2" borderId="0" xfId="0" applyFont="1" applyFill="1" applyAlignment="1" applyProtection="1">
      <alignment horizontal="left" vertical="center"/>
      <protection hidden="1"/>
    </xf>
    <xf numFmtId="0" fontId="3" fillId="2" borderId="0" xfId="0" applyFont="1" applyFill="1" applyBorder="1" applyProtection="1">
      <protection hidden="1"/>
    </xf>
    <xf numFmtId="0" fontId="12" fillId="2" borderId="0" xfId="0" applyFont="1" applyFill="1" applyBorder="1" applyAlignment="1" applyProtection="1">
      <alignment horizontal="center"/>
      <protection hidden="1"/>
    </xf>
    <xf numFmtId="0" fontId="12" fillId="3" borderId="1" xfId="0" applyFont="1" applyFill="1" applyBorder="1" applyAlignment="1" applyProtection="1">
      <alignment horizontal="center"/>
      <protection locked="0"/>
    </xf>
    <xf numFmtId="0" fontId="14" fillId="2" borderId="0" xfId="0" applyFont="1" applyFill="1" applyBorder="1"/>
    <xf numFmtId="0" fontId="4" fillId="2" borderId="0" xfId="0" applyFont="1" applyFill="1" applyBorder="1" applyAlignment="1" applyProtection="1">
      <alignment wrapText="1"/>
      <protection hidden="1"/>
    </xf>
    <xf numFmtId="0" fontId="4" fillId="2" borderId="0" xfId="0" applyFont="1" applyFill="1" applyAlignment="1" applyProtection="1">
      <alignment horizontal="justify" wrapText="1"/>
      <protection hidden="1"/>
    </xf>
    <xf numFmtId="0" fontId="19" fillId="2" borderId="0" xfId="2" applyFill="1" applyAlignment="1">
      <alignment horizontal="center" vertical="center"/>
    </xf>
    <xf numFmtId="0" fontId="20" fillId="6" borderId="0" xfId="0" applyFont="1" applyFill="1" applyBorder="1" applyProtection="1">
      <protection hidden="1"/>
    </xf>
    <xf numFmtId="0" fontId="21" fillId="6" borderId="0" xfId="0" applyFont="1" applyFill="1" applyBorder="1" applyProtection="1">
      <protection hidden="1"/>
    </xf>
    <xf numFmtId="0" fontId="21" fillId="6" borderId="0" xfId="0" applyFont="1" applyFill="1" applyBorder="1"/>
    <xf numFmtId="0" fontId="22" fillId="6" borderId="0" xfId="0" applyFont="1" applyFill="1" applyBorder="1" applyProtection="1">
      <protection hidden="1"/>
    </xf>
    <xf numFmtId="0" fontId="21" fillId="6" borderId="0" xfId="0" applyFont="1" applyFill="1" applyBorder="1" applyAlignment="1" applyProtection="1">
      <alignment horizontal="justify" vertical="center" wrapText="1"/>
      <protection hidden="1"/>
    </xf>
    <xf numFmtId="0" fontId="21" fillId="7" borderId="1" xfId="0" applyFont="1" applyFill="1" applyBorder="1" applyAlignment="1" applyProtection="1">
      <alignment wrapText="1"/>
      <protection locked="0"/>
    </xf>
    <xf numFmtId="0" fontId="23" fillId="6" borderId="0" xfId="0" applyFont="1" applyFill="1" applyBorder="1" applyAlignment="1" applyProtection="1">
      <alignment vertical="center"/>
      <protection hidden="1"/>
    </xf>
    <xf numFmtId="0" fontId="22" fillId="6" borderId="1" xfId="0" applyFont="1" applyFill="1" applyBorder="1" applyAlignment="1" applyProtection="1">
      <alignment horizontal="center" vertical="center" wrapText="1"/>
      <protection hidden="1"/>
    </xf>
    <xf numFmtId="0" fontId="22" fillId="8" borderId="0" xfId="0" applyFont="1" applyFill="1" applyBorder="1" applyAlignment="1" applyProtection="1">
      <alignment horizontal="center" vertical="center" wrapText="1"/>
      <protection hidden="1"/>
    </xf>
    <xf numFmtId="0" fontId="24" fillId="6" borderId="1" xfId="0" applyFont="1" applyFill="1" applyBorder="1" applyAlignment="1" applyProtection="1">
      <alignment vertical="center"/>
      <protection hidden="1"/>
    </xf>
    <xf numFmtId="4" fontId="24" fillId="6" borderId="1" xfId="0" applyNumberFormat="1" applyFont="1" applyFill="1" applyBorder="1" applyAlignment="1" applyProtection="1">
      <alignment vertical="center"/>
      <protection hidden="1"/>
    </xf>
    <xf numFmtId="0" fontId="24" fillId="8" borderId="0" xfId="0" applyFont="1" applyFill="1" applyBorder="1" applyAlignment="1" applyProtection="1">
      <alignment vertical="center"/>
      <protection hidden="1"/>
    </xf>
    <xf numFmtId="0" fontId="21" fillId="7" borderId="1" xfId="0" applyFont="1" applyFill="1" applyBorder="1" applyAlignment="1" applyProtection="1">
      <alignment vertical="center"/>
      <protection locked="0"/>
    </xf>
    <xf numFmtId="164" fontId="21" fillId="7" borderId="1" xfId="1" applyNumberFormat="1" applyFont="1" applyFill="1" applyBorder="1" applyAlignment="1" applyProtection="1">
      <alignment vertical="center"/>
      <protection locked="0"/>
    </xf>
    <xf numFmtId="0" fontId="21" fillId="8" borderId="0" xfId="0" applyFont="1" applyFill="1" applyBorder="1" applyAlignment="1">
      <alignment vertical="center"/>
    </xf>
    <xf numFmtId="0" fontId="21" fillId="6" borderId="4" xfId="0" applyFont="1" applyFill="1" applyBorder="1" applyAlignment="1" applyProtection="1">
      <alignment horizontal="center"/>
      <protection hidden="1"/>
    </xf>
    <xf numFmtId="0" fontId="21" fillId="6" borderId="4" xfId="0" applyFont="1" applyFill="1" applyBorder="1" applyProtection="1">
      <protection hidden="1"/>
    </xf>
    <xf numFmtId="164" fontId="15" fillId="6" borderId="1" xfId="1" applyNumberFormat="1" applyFont="1" applyFill="1" applyBorder="1" applyAlignment="1" applyProtection="1">
      <alignment vertical="center"/>
      <protection hidden="1"/>
    </xf>
    <xf numFmtId="0" fontId="24" fillId="6" borderId="0" xfId="0" applyFont="1" applyFill="1" applyBorder="1" applyAlignment="1" applyProtection="1">
      <alignment vertical="center"/>
      <protection hidden="1"/>
    </xf>
    <xf numFmtId="4" fontId="24" fillId="6" borderId="0" xfId="0" applyNumberFormat="1" applyFont="1" applyFill="1" applyBorder="1" applyAlignment="1" applyProtection="1">
      <alignment vertical="center"/>
      <protection hidden="1"/>
    </xf>
    <xf numFmtId="0" fontId="3" fillId="5" borderId="1" xfId="0" applyFont="1" applyFill="1" applyBorder="1" applyAlignment="1" applyProtection="1">
      <alignment horizontal="justify" wrapText="1"/>
      <protection hidden="1"/>
    </xf>
    <xf numFmtId="0" fontId="3" fillId="2" borderId="0" xfId="0" applyFont="1" applyFill="1" applyAlignment="1">
      <alignment horizontal="left" vertical="center"/>
    </xf>
    <xf numFmtId="0" fontId="0" fillId="2" borderId="0" xfId="0" applyFill="1" applyProtection="1"/>
    <xf numFmtId="0" fontId="13" fillId="2" borderId="0" xfId="0" applyFont="1" applyFill="1" applyAlignment="1" applyProtection="1">
      <alignment horizontal="center"/>
    </xf>
    <xf numFmtId="0" fontId="0" fillId="2" borderId="0" xfId="0" applyFill="1"/>
    <xf numFmtId="0" fontId="4" fillId="2" borderId="0" xfId="0" applyFont="1" applyFill="1" applyAlignment="1" applyProtection="1"/>
    <xf numFmtId="43" fontId="3" fillId="2" borderId="0" xfId="0" applyNumberFormat="1" applyFont="1" applyFill="1" applyBorder="1" applyProtection="1"/>
    <xf numFmtId="0" fontId="4" fillId="2" borderId="0" xfId="0" applyFont="1" applyFill="1" applyAlignment="1" applyProtection="1">
      <alignment wrapText="1"/>
    </xf>
    <xf numFmtId="0" fontId="3" fillId="2"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protection locked="0"/>
    </xf>
    <xf numFmtId="0" fontId="3" fillId="3" borderId="1" xfId="0" applyFont="1" applyFill="1" applyBorder="1" applyAlignment="1" applyProtection="1">
      <alignment wrapText="1"/>
      <protection locked="0"/>
    </xf>
    <xf numFmtId="43" fontId="3" fillId="3" borderId="1" xfId="1" applyFont="1" applyFill="1" applyBorder="1" applyAlignment="1" applyProtection="1">
      <alignment wrapText="1"/>
      <protection locked="0"/>
    </xf>
    <xf numFmtId="0" fontId="0" fillId="3" borderId="1" xfId="0" applyFill="1" applyBorder="1" applyProtection="1">
      <protection locked="0"/>
    </xf>
    <xf numFmtId="0" fontId="27" fillId="2" borderId="0" xfId="0" applyFont="1" applyFill="1" applyProtection="1">
      <protection hidden="1"/>
    </xf>
    <xf numFmtId="0" fontId="26" fillId="2" borderId="0" xfId="0" applyFont="1" applyFill="1" applyProtection="1">
      <protection hidden="1"/>
    </xf>
    <xf numFmtId="14" fontId="27" fillId="2" borderId="0" xfId="1" applyNumberFormat="1" applyFont="1" applyFill="1" applyProtection="1">
      <protection hidden="1"/>
    </xf>
    <xf numFmtId="0" fontId="14" fillId="2" borderId="0" xfId="0" applyFont="1" applyFill="1" applyProtection="1">
      <protection hidden="1"/>
    </xf>
    <xf numFmtId="0" fontId="7" fillId="2" borderId="0" xfId="0" applyFont="1" applyFill="1" applyBorder="1" applyAlignment="1" applyProtection="1">
      <alignment horizontal="left"/>
    </xf>
    <xf numFmtId="0" fontId="3" fillId="2" borderId="0" xfId="0" applyFont="1" applyFill="1" applyBorder="1" applyAlignment="1" applyProtection="1">
      <alignment wrapText="1"/>
    </xf>
    <xf numFmtId="0" fontId="4" fillId="2" borderId="0" xfId="0" applyFont="1" applyFill="1" applyBorder="1" applyAlignment="1" applyProtection="1">
      <alignment horizontal="center" vertical="center" wrapText="1"/>
    </xf>
    <xf numFmtId="0" fontId="4" fillId="2" borderId="0" xfId="0" applyFont="1" applyFill="1" applyBorder="1" applyAlignment="1" applyProtection="1">
      <alignment horizontal="justify" vertical="center" wrapText="1"/>
    </xf>
    <xf numFmtId="0" fontId="3" fillId="2" borderId="0" xfId="0" applyFont="1" applyFill="1" applyBorder="1" applyAlignment="1" applyProtection="1">
      <alignment horizontal="justify" vertical="center" wrapText="1"/>
    </xf>
    <xf numFmtId="0" fontId="28" fillId="2" borderId="0" xfId="0" applyFont="1" applyFill="1"/>
    <xf numFmtId="0" fontId="29" fillId="2" borderId="0" xfId="0" applyFont="1" applyFill="1" applyProtection="1">
      <protection hidden="1"/>
    </xf>
    <xf numFmtId="0" fontId="16" fillId="2" borderId="0" xfId="0" applyFont="1" applyFill="1" applyAlignment="1">
      <alignment vertical="center"/>
    </xf>
    <xf numFmtId="0" fontId="16" fillId="2" borderId="0" xfId="0" applyFont="1" applyFill="1" applyAlignment="1">
      <alignment horizontal="center"/>
    </xf>
    <xf numFmtId="0" fontId="28" fillId="2" borderId="0" xfId="0" applyFont="1" applyFill="1" applyAlignment="1" applyProtection="1">
      <alignment horizontal="justify"/>
      <protection hidden="1"/>
    </xf>
    <xf numFmtId="0" fontId="28" fillId="2" borderId="0" xfId="0" applyFont="1" applyFill="1" applyAlignment="1">
      <alignment horizontal="justify" wrapText="1"/>
    </xf>
    <xf numFmtId="0" fontId="19" fillId="2" borderId="0" xfId="2" applyFill="1" applyBorder="1" applyAlignment="1">
      <alignment horizontal="center" vertical="center"/>
    </xf>
    <xf numFmtId="0" fontId="3" fillId="2" borderId="0" xfId="0" applyFont="1" applyFill="1" applyAlignment="1">
      <alignment horizontal="justify" wrapText="1"/>
    </xf>
    <xf numFmtId="0" fontId="3" fillId="4" borderId="2" xfId="0" applyFont="1" applyFill="1" applyBorder="1" applyAlignment="1" applyProtection="1">
      <alignment horizontal="center" wrapText="1"/>
      <protection locked="0"/>
    </xf>
    <xf numFmtId="0" fontId="3" fillId="4" borderId="3" xfId="0" applyFont="1" applyFill="1" applyBorder="1" applyAlignment="1" applyProtection="1">
      <alignment horizontal="center" wrapText="1"/>
      <protection locked="0"/>
    </xf>
    <xf numFmtId="0" fontId="3" fillId="4" borderId="4" xfId="0" applyFont="1" applyFill="1" applyBorder="1" applyAlignment="1" applyProtection="1">
      <alignment horizontal="center" wrapText="1"/>
      <protection locked="0"/>
    </xf>
    <xf numFmtId="0" fontId="3" fillId="4" borderId="2" xfId="0" applyFont="1" applyFill="1" applyBorder="1" applyAlignment="1" applyProtection="1">
      <alignment horizontal="justify" wrapText="1"/>
      <protection locked="0"/>
    </xf>
    <xf numFmtId="0" fontId="3" fillId="4" borderId="3" xfId="0" applyFont="1" applyFill="1" applyBorder="1" applyAlignment="1" applyProtection="1">
      <alignment horizontal="justify" wrapText="1"/>
      <protection locked="0"/>
    </xf>
    <xf numFmtId="0" fontId="3" fillId="4" borderId="4" xfId="0" applyFont="1" applyFill="1" applyBorder="1" applyAlignment="1" applyProtection="1">
      <alignment horizontal="justify" wrapText="1"/>
      <protection locked="0"/>
    </xf>
    <xf numFmtId="0" fontId="3" fillId="2" borderId="5" xfId="0" applyFont="1" applyFill="1" applyBorder="1" applyAlignment="1">
      <alignment horizontal="justify" wrapText="1"/>
    </xf>
    <xf numFmtId="0" fontId="3" fillId="2" borderId="0" xfId="0" applyFont="1" applyFill="1" applyBorder="1" applyAlignment="1">
      <alignment horizontal="justify" wrapText="1"/>
    </xf>
    <xf numFmtId="0" fontId="3" fillId="4" borderId="3" xfId="0" applyFont="1" applyFill="1" applyBorder="1" applyAlignment="1" applyProtection="1">
      <alignment horizontal="justify"/>
      <protection locked="0"/>
    </xf>
    <xf numFmtId="0" fontId="3" fillId="4" borderId="4" xfId="0" applyFont="1" applyFill="1" applyBorder="1" applyAlignment="1" applyProtection="1">
      <alignment horizontal="justify"/>
      <protection locked="0"/>
    </xf>
    <xf numFmtId="0" fontId="3" fillId="4" borderId="2" xfId="0" applyFont="1" applyFill="1" applyBorder="1" applyAlignment="1" applyProtection="1">
      <alignment horizontal="justify" vertical="center" wrapText="1"/>
      <protection locked="0"/>
    </xf>
    <xf numFmtId="0" fontId="3" fillId="4" borderId="3" xfId="0" applyFont="1" applyFill="1" applyBorder="1" applyAlignment="1" applyProtection="1">
      <alignment horizontal="justify" vertical="center" wrapText="1"/>
      <protection locked="0"/>
    </xf>
    <xf numFmtId="0" fontId="3" fillId="4" borderId="4" xfId="0" applyFont="1" applyFill="1" applyBorder="1" applyAlignment="1" applyProtection="1">
      <alignment horizontal="justify" vertical="center" wrapText="1"/>
      <protection locked="0"/>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43" fontId="3" fillId="4" borderId="2" xfId="1" applyFont="1" applyFill="1" applyBorder="1" applyAlignment="1">
      <alignment horizontal="center" wrapText="1"/>
    </xf>
    <xf numFmtId="43" fontId="3" fillId="4" borderId="3" xfId="1" applyFont="1" applyFill="1" applyBorder="1" applyAlignment="1">
      <alignment horizontal="center" wrapText="1"/>
    </xf>
    <xf numFmtId="43" fontId="3" fillId="4" borderId="4" xfId="1" applyFont="1" applyFill="1" applyBorder="1" applyAlignment="1">
      <alignment horizontal="center" wrapText="1"/>
    </xf>
    <xf numFmtId="0" fontId="3" fillId="4" borderId="1" xfId="0" applyFont="1" applyFill="1" applyBorder="1" applyAlignment="1">
      <alignment horizontal="justify" vertical="center" wrapText="1"/>
    </xf>
    <xf numFmtId="0" fontId="3" fillId="4" borderId="1" xfId="0" applyFont="1" applyFill="1" applyBorder="1" applyAlignment="1">
      <alignment horizontal="justify" vertical="center"/>
    </xf>
    <xf numFmtId="0" fontId="3" fillId="4" borderId="2"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17" fillId="2" borderId="10" xfId="0" applyFont="1" applyFill="1" applyBorder="1" applyAlignment="1">
      <alignment horizontal="center" wrapText="1"/>
    </xf>
    <xf numFmtId="0" fontId="17" fillId="2" borderId="0" xfId="0" applyFont="1" applyFill="1" applyAlignment="1">
      <alignment horizontal="justify" wrapText="1"/>
    </xf>
    <xf numFmtId="0" fontId="17" fillId="2" borderId="0" xfId="0" applyFont="1" applyFill="1" applyAlignment="1">
      <alignment horizontal="center"/>
    </xf>
    <xf numFmtId="0" fontId="13" fillId="3" borderId="7" xfId="0" applyFont="1" applyFill="1" applyBorder="1" applyAlignment="1">
      <alignment horizontal="center"/>
    </xf>
    <xf numFmtId="0" fontId="13" fillId="3" borderId="9" xfId="0" applyFont="1" applyFill="1" applyBorder="1" applyAlignment="1">
      <alignment horizontal="center"/>
    </xf>
    <xf numFmtId="0" fontId="17" fillId="2" borderId="0" xfId="0" applyFont="1" applyFill="1" applyAlignment="1">
      <alignment horizontal="left"/>
    </xf>
    <xf numFmtId="0" fontId="13" fillId="3" borderId="7" xfId="0" applyFont="1" applyFill="1" applyBorder="1" applyAlignment="1" applyProtection="1">
      <alignment horizontal="center"/>
      <protection hidden="1"/>
    </xf>
    <xf numFmtId="0" fontId="13" fillId="3" borderId="8" xfId="0" applyFont="1" applyFill="1" applyBorder="1" applyAlignment="1" applyProtection="1">
      <alignment horizontal="center"/>
      <protection hidden="1"/>
    </xf>
    <xf numFmtId="0" fontId="13" fillId="3" borderId="9" xfId="0" applyFont="1" applyFill="1" applyBorder="1" applyAlignment="1" applyProtection="1">
      <alignment horizontal="center"/>
      <protection hidden="1"/>
    </xf>
    <xf numFmtId="0" fontId="17" fillId="3" borderId="7"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2" borderId="10" xfId="0" applyFont="1" applyFill="1" applyBorder="1" applyAlignment="1" applyProtection="1">
      <alignment horizontal="center"/>
      <protection hidden="1"/>
    </xf>
    <xf numFmtId="0" fontId="16" fillId="2" borderId="0" xfId="0" applyFont="1" applyFill="1" applyAlignment="1">
      <alignment horizontal="center"/>
    </xf>
    <xf numFmtId="0" fontId="28" fillId="2" borderId="0" xfId="0" applyFont="1" applyFill="1" applyAlignment="1">
      <alignment horizontal="left"/>
    </xf>
    <xf numFmtId="0" fontId="28" fillId="2" borderId="0" xfId="0" applyFont="1" applyFill="1" applyAlignment="1" applyProtection="1">
      <alignment horizontal="left" wrapText="1"/>
      <protection hidden="1"/>
    </xf>
    <xf numFmtId="0" fontId="28" fillId="2" borderId="0" xfId="0" applyFont="1" applyFill="1" applyAlignment="1" applyProtection="1">
      <alignment horizontal="justify" wrapText="1"/>
      <protection hidden="1"/>
    </xf>
    <xf numFmtId="0" fontId="28" fillId="2" borderId="0" xfId="0" applyFont="1" applyFill="1" applyAlignment="1">
      <alignment horizontal="justify" wrapText="1"/>
    </xf>
    <xf numFmtId="0" fontId="16" fillId="3" borderId="7" xfId="0" applyFont="1" applyFill="1" applyBorder="1" applyAlignment="1" applyProtection="1">
      <alignment horizontal="center"/>
      <protection locked="0"/>
    </xf>
    <xf numFmtId="0" fontId="16" fillId="3" borderId="9" xfId="0" applyFont="1" applyFill="1" applyBorder="1" applyAlignment="1" applyProtection="1">
      <alignment horizontal="center"/>
      <protection locked="0"/>
    </xf>
    <xf numFmtId="0" fontId="28" fillId="3" borderId="7" xfId="0" applyFont="1" applyFill="1" applyBorder="1" applyAlignment="1" applyProtection="1">
      <alignment horizontal="center"/>
      <protection locked="0"/>
    </xf>
    <xf numFmtId="0" fontId="28" fillId="3" borderId="9" xfId="0" applyFont="1" applyFill="1" applyBorder="1" applyAlignment="1" applyProtection="1">
      <alignment horizontal="center"/>
      <protection locked="0"/>
    </xf>
    <xf numFmtId="0" fontId="16" fillId="3" borderId="8" xfId="0" applyFont="1" applyFill="1" applyBorder="1" applyAlignment="1" applyProtection="1">
      <alignment horizontal="center"/>
      <protection locked="0"/>
    </xf>
    <xf numFmtId="0" fontId="28" fillId="2" borderId="0" xfId="0" applyFont="1" applyFill="1" applyAlignment="1" applyProtection="1">
      <alignment horizontal="left"/>
      <protection hidden="1"/>
    </xf>
    <xf numFmtId="0" fontId="28" fillId="3" borderId="7" xfId="0" applyFont="1" applyFill="1" applyBorder="1" applyAlignment="1" applyProtection="1">
      <alignment horizontal="center" wrapText="1"/>
      <protection locked="0"/>
    </xf>
    <xf numFmtId="0" fontId="28" fillId="3" borderId="9" xfId="0" applyFont="1" applyFill="1" applyBorder="1" applyAlignment="1" applyProtection="1">
      <alignment horizontal="center" wrapText="1"/>
      <protection locked="0"/>
    </xf>
    <xf numFmtId="0" fontId="16" fillId="2" borderId="0" xfId="0" applyFont="1" applyFill="1" applyAlignment="1">
      <alignment horizontal="left"/>
    </xf>
  </cellXfs>
  <cellStyles count="3">
    <cellStyle name="Hipervínculo" xfId="2" builtinId="8"/>
    <cellStyle name="Millares" xfId="1" builtinId="3"/>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Style="combo" dx="16" fmlaRange="Aux!$C$3:$C$34" noThreeD="1" sel="0" val="24"/>
</file>

<file path=xl/ctrlProps/ctrlProp10.xml><?xml version="1.0" encoding="utf-8"?>
<formControlPr xmlns="http://schemas.microsoft.com/office/spreadsheetml/2009/9/main" objectType="CheckBox" fmlaLink="$E$132" lockText="1" noThreeD="1"/>
</file>

<file path=xl/ctrlProps/ctrlProp11.xml><?xml version="1.0" encoding="utf-8"?>
<formControlPr xmlns="http://schemas.microsoft.com/office/spreadsheetml/2009/9/main" objectType="CheckBox" fmlaLink="$E$133" lockText="1" noThreeD="1"/>
</file>

<file path=xl/ctrlProps/ctrlProp12.xml><?xml version="1.0" encoding="utf-8"?>
<formControlPr xmlns="http://schemas.microsoft.com/office/spreadsheetml/2009/9/main" objectType="Drop" dropStyle="combo" dx="16" fmlaLink="$D$13" fmlaRange="Aux!$B$2:$B$34" noThreeD="1" sel="1" val="0"/>
</file>

<file path=xl/ctrlProps/ctrlProp13.xml><?xml version="1.0" encoding="utf-8"?>
<formControlPr xmlns="http://schemas.microsoft.com/office/spreadsheetml/2009/9/main" objectType="CheckBox" fmlaLink="$E$134" lockText="1" noThreeD="1"/>
</file>

<file path=xl/ctrlProps/ctrlProp14.xml><?xml version="1.0" encoding="utf-8"?>
<formControlPr xmlns="http://schemas.microsoft.com/office/spreadsheetml/2009/9/main" objectType="Drop" dropStyle="combo" dx="16" fmlaRange="Aux!$H$3:$H$7" noThreeD="1" sel="0" val="0"/>
</file>

<file path=xl/ctrlProps/ctrlProp15.xml><?xml version="1.0" encoding="utf-8"?>
<formControlPr xmlns="http://schemas.microsoft.com/office/spreadsheetml/2009/9/main" objectType="Drop" dropStyle="combo" dx="16" fmlaRange="Aux!$H$3:$H$7" noThreeD="1" sel="0" val="0"/>
</file>

<file path=xl/ctrlProps/ctrlProp16.xml><?xml version="1.0" encoding="utf-8"?>
<formControlPr xmlns="http://schemas.microsoft.com/office/spreadsheetml/2009/9/main" objectType="Drop" dropStyle="combo" dx="16" fmlaRange="Aux!$H$3:$H$7" noThreeD="1" sel="0" val="0"/>
</file>

<file path=xl/ctrlProps/ctrlProp17.xml><?xml version="1.0" encoding="utf-8"?>
<formControlPr xmlns="http://schemas.microsoft.com/office/spreadsheetml/2009/9/main" objectType="Drop" dropStyle="combo" dx="16" fmlaRange="Aux!$H$3:$H$7" noThreeD="1" sel="0" val="0"/>
</file>

<file path=xl/ctrlProps/ctrlProp18.xml><?xml version="1.0" encoding="utf-8"?>
<formControlPr xmlns="http://schemas.microsoft.com/office/spreadsheetml/2009/9/main" objectType="Drop" dropStyle="combo" dx="16" fmlaRange="Aux!$H$3:$H$7" noThreeD="1" sel="0" val="0"/>
</file>

<file path=xl/ctrlProps/ctrlProp19.xml><?xml version="1.0" encoding="utf-8"?>
<formControlPr xmlns="http://schemas.microsoft.com/office/spreadsheetml/2009/9/main" objectType="Drop" dropStyle="combo" dx="16" fmlaRange="Aux!$H$3:$H$7" noThreeD="1" sel="0" val="0"/>
</file>

<file path=xl/ctrlProps/ctrlProp2.xml><?xml version="1.0" encoding="utf-8"?>
<formControlPr xmlns="http://schemas.microsoft.com/office/spreadsheetml/2009/9/main" objectType="Drop" dropStyle="combo" dx="16" fmlaRange="Aux!$D$3:$D$15" noThreeD="1" sel="0" val="0"/>
</file>

<file path=xl/ctrlProps/ctrlProp20.xml><?xml version="1.0" encoding="utf-8"?>
<formControlPr xmlns="http://schemas.microsoft.com/office/spreadsheetml/2009/9/main" objectType="Drop" dropStyle="combo" dx="16" fmlaRange="Aux!$H$3:$H$7" noThreeD="1" sel="0" val="0"/>
</file>

<file path=xl/ctrlProps/ctrlProp21.xml><?xml version="1.0" encoding="utf-8"?>
<formControlPr xmlns="http://schemas.microsoft.com/office/spreadsheetml/2009/9/main" objectType="Drop" dropStyle="combo" dx="16" fmlaRange="Aux!$H$3:$H$7" noThreeD="1" sel="0" val="0"/>
</file>

<file path=xl/ctrlProps/ctrlProp22.xml><?xml version="1.0" encoding="utf-8"?>
<formControlPr xmlns="http://schemas.microsoft.com/office/spreadsheetml/2009/9/main" objectType="Drop" dropStyle="combo" dx="16" fmlaRange="Aux!$H$3:$H$7" noThreeD="1" sel="0" val="0"/>
</file>

<file path=xl/ctrlProps/ctrlProp23.xml><?xml version="1.0" encoding="utf-8"?>
<formControlPr xmlns="http://schemas.microsoft.com/office/spreadsheetml/2009/9/main" objectType="Drop" dropStyle="combo" dx="16" fmlaRange="Aux!$H$3:$H$7" noThreeD="1" sel="0" val="0"/>
</file>

<file path=xl/ctrlProps/ctrlProp24.xml><?xml version="1.0" encoding="utf-8"?>
<formControlPr xmlns="http://schemas.microsoft.com/office/spreadsheetml/2009/9/main" objectType="Drop" dropStyle="combo" dx="16" fmlaRange="Aux!$H$3:$H$7" noThreeD="1" sel="0" val="0"/>
</file>

<file path=xl/ctrlProps/ctrlProp25.xml><?xml version="1.0" encoding="utf-8"?>
<formControlPr xmlns="http://schemas.microsoft.com/office/spreadsheetml/2009/9/main" objectType="Drop" dropStyle="combo" dx="16" fmlaRange="Aux!$H$3:$H$7" noThreeD="1" sel="0" val="0"/>
</file>

<file path=xl/ctrlProps/ctrlProp26.xml><?xml version="1.0" encoding="utf-8"?>
<formControlPr xmlns="http://schemas.microsoft.com/office/spreadsheetml/2009/9/main" objectType="Drop" dropStyle="combo" dx="16" fmlaRange="Aux!$H$3:$H$7" noThreeD="1" sel="0" val="0"/>
</file>

<file path=xl/ctrlProps/ctrlProp27.xml><?xml version="1.0" encoding="utf-8"?>
<formControlPr xmlns="http://schemas.microsoft.com/office/spreadsheetml/2009/9/main" objectType="Drop" dropStyle="combo" dx="16" fmlaRange="Aux!$H$3:$H$7" noThreeD="1" sel="0" val="0"/>
</file>

<file path=xl/ctrlProps/ctrlProp28.xml><?xml version="1.0" encoding="utf-8"?>
<formControlPr xmlns="http://schemas.microsoft.com/office/spreadsheetml/2009/9/main" objectType="Drop" dropStyle="combo" dx="16" fmlaRange="Aux!$H$3:$H$7" noThreeD="1" sel="0" val="0"/>
</file>

<file path=xl/ctrlProps/ctrlProp29.xml><?xml version="1.0" encoding="utf-8"?>
<formControlPr xmlns="http://schemas.microsoft.com/office/spreadsheetml/2009/9/main" objectType="Drop" dropStyle="combo" dx="16" fmlaRange="Aux!$H$3:$H$7" noThreeD="1" sel="0" val="0"/>
</file>

<file path=xl/ctrlProps/ctrlProp3.xml><?xml version="1.0" encoding="utf-8"?>
<formControlPr xmlns="http://schemas.microsoft.com/office/spreadsheetml/2009/9/main" objectType="Drop" dropStyle="combo" dx="16" fmlaRange="Aux!$E$3:$E$20" noThreeD="1" sel="0" val="0"/>
</file>

<file path=xl/ctrlProps/ctrlProp30.xml><?xml version="1.0" encoding="utf-8"?>
<formControlPr xmlns="http://schemas.microsoft.com/office/spreadsheetml/2009/9/main" objectType="Drop" dropStyle="combo" dx="16" fmlaRange="Aux!$H$3:$H$7" noThreeD="1" sel="0" val="0"/>
</file>

<file path=xl/ctrlProps/ctrlProp31.xml><?xml version="1.0" encoding="utf-8"?>
<formControlPr xmlns="http://schemas.microsoft.com/office/spreadsheetml/2009/9/main" objectType="Drop" dropStyle="combo" dx="16" fmlaRange="Aux!$H$3:$H$7" noThreeD="1" sel="0" val="0"/>
</file>

<file path=xl/ctrlProps/ctrlProp32.xml><?xml version="1.0" encoding="utf-8"?>
<formControlPr xmlns="http://schemas.microsoft.com/office/spreadsheetml/2009/9/main" objectType="Drop" dropStyle="combo" dx="16" fmlaRange="Aux!$H$3:$H$7" noThreeD="1" sel="0" val="0"/>
</file>

<file path=xl/ctrlProps/ctrlProp33.xml><?xml version="1.0" encoding="utf-8"?>
<formControlPr xmlns="http://schemas.microsoft.com/office/spreadsheetml/2009/9/main" objectType="Drop" dropStyle="combo" dx="16" fmlaRange="Aux!$H$3:$H$7" noThreeD="1" sel="0" val="0"/>
</file>

<file path=xl/ctrlProps/ctrlProp34.xml><?xml version="1.0" encoding="utf-8"?>
<formControlPr xmlns="http://schemas.microsoft.com/office/spreadsheetml/2009/9/main" objectType="Drop" dropStyle="combo" dx="16" fmlaRange="Aux!$H$3:$H$7" noThreeD="1" sel="0" val="0"/>
</file>

<file path=xl/ctrlProps/ctrlProp35.xml><?xml version="1.0" encoding="utf-8"?>
<formControlPr xmlns="http://schemas.microsoft.com/office/spreadsheetml/2009/9/main" objectType="Drop" dropStyle="combo" dx="16" fmlaRange="Aux!$H$3:$H$7" noThreeD="1" sel="0" val="0"/>
</file>

<file path=xl/ctrlProps/ctrlProp36.xml><?xml version="1.0" encoding="utf-8"?>
<formControlPr xmlns="http://schemas.microsoft.com/office/spreadsheetml/2009/9/main" objectType="Drop" dropStyle="combo" dx="16" fmlaRange="Aux!$H$3:$H$7" noThreeD="1" sel="0" val="0"/>
</file>

<file path=xl/ctrlProps/ctrlProp37.xml><?xml version="1.0" encoding="utf-8"?>
<formControlPr xmlns="http://schemas.microsoft.com/office/spreadsheetml/2009/9/main" objectType="Drop" dropStyle="combo" dx="16" fmlaRange="Aux!$H$3:$H$7" noThreeD="1" sel="0" val="0"/>
</file>

<file path=xl/ctrlProps/ctrlProp38.xml><?xml version="1.0" encoding="utf-8"?>
<formControlPr xmlns="http://schemas.microsoft.com/office/spreadsheetml/2009/9/main" objectType="Drop" dropStyle="combo" dx="16" fmlaRange="Aux!$H$3:$H$7" noThreeD="1" sel="0" val="0"/>
</file>

<file path=xl/ctrlProps/ctrlProp39.xml><?xml version="1.0" encoding="utf-8"?>
<formControlPr xmlns="http://schemas.microsoft.com/office/spreadsheetml/2009/9/main" objectType="Drop" dropStyle="combo" dx="16" fmlaRange="Aux!$H$3:$H$7" noThreeD="1" sel="0" val="0"/>
</file>

<file path=xl/ctrlProps/ctrlProp4.xml><?xml version="1.0" encoding="utf-8"?>
<formControlPr xmlns="http://schemas.microsoft.com/office/spreadsheetml/2009/9/main" objectType="CheckBox" fmlaLink="$D$18" lockText="1" noThreeD="1"/>
</file>

<file path=xl/ctrlProps/ctrlProp40.xml><?xml version="1.0" encoding="utf-8"?>
<formControlPr xmlns="http://schemas.microsoft.com/office/spreadsheetml/2009/9/main" objectType="Drop" dropStyle="combo" dx="16" fmlaRange="Aux!$H$3:$H$7" noThreeD="1" sel="0" val="0"/>
</file>

<file path=xl/ctrlProps/ctrlProp41.xml><?xml version="1.0" encoding="utf-8"?>
<formControlPr xmlns="http://schemas.microsoft.com/office/spreadsheetml/2009/9/main" objectType="Drop" dropStyle="combo" dx="16" fmlaRange="Aux!$H$3:$H$7" noThreeD="1" sel="0" val="0"/>
</file>

<file path=xl/ctrlProps/ctrlProp42.xml><?xml version="1.0" encoding="utf-8"?>
<formControlPr xmlns="http://schemas.microsoft.com/office/spreadsheetml/2009/9/main" objectType="Drop" dropStyle="combo" dx="16" fmlaRange="Aux!$H$3:$H$7" noThreeD="1" sel="0" val="0"/>
</file>

<file path=xl/ctrlProps/ctrlProp43.xml><?xml version="1.0" encoding="utf-8"?>
<formControlPr xmlns="http://schemas.microsoft.com/office/spreadsheetml/2009/9/main" objectType="Drop" dropStyle="combo" dx="16" fmlaRange="Aux!$H$3:$H$7" noThreeD="1" sel="0" val="0"/>
</file>

<file path=xl/ctrlProps/ctrlProp44.xml><?xml version="1.0" encoding="utf-8"?>
<formControlPr xmlns="http://schemas.microsoft.com/office/spreadsheetml/2009/9/main" objectType="Drop" dropStyle="combo" dx="16" fmlaRange="Aux!$H$3:$H$7" noThreeD="1" sel="0" val="0"/>
</file>

<file path=xl/ctrlProps/ctrlProp45.xml><?xml version="1.0" encoding="utf-8"?>
<formControlPr xmlns="http://schemas.microsoft.com/office/spreadsheetml/2009/9/main" objectType="Drop" dropStyle="combo" dx="16" fmlaRange="Aux!$H$3:$H$7" noThreeD="1" sel="0" val="0"/>
</file>

<file path=xl/ctrlProps/ctrlProp46.xml><?xml version="1.0" encoding="utf-8"?>
<formControlPr xmlns="http://schemas.microsoft.com/office/spreadsheetml/2009/9/main" objectType="Drop" dropStyle="combo" dx="16" fmlaRange="Aux!$H$3:$H$7" noThreeD="1" sel="0" val="0"/>
</file>

<file path=xl/ctrlProps/ctrlProp47.xml><?xml version="1.0" encoding="utf-8"?>
<formControlPr xmlns="http://schemas.microsoft.com/office/spreadsheetml/2009/9/main" objectType="Drop" dropStyle="combo" dx="16" fmlaRange="Aux!$H$3:$H$7" noThreeD="1" sel="0" val="0"/>
</file>

<file path=xl/ctrlProps/ctrlProp48.xml><?xml version="1.0" encoding="utf-8"?>
<formControlPr xmlns="http://schemas.microsoft.com/office/spreadsheetml/2009/9/main" objectType="Drop" dropStyle="combo" dx="16" fmlaRange="Aux!$H$3:$H$7" noThreeD="1" sel="0" val="0"/>
</file>

<file path=xl/ctrlProps/ctrlProp5.xml><?xml version="1.0" encoding="utf-8"?>
<formControlPr xmlns="http://schemas.microsoft.com/office/spreadsheetml/2009/9/main" objectType="CheckBox" fmlaLink="$D$19" lockText="1" noThreeD="1"/>
</file>

<file path=xl/ctrlProps/ctrlProp6.xml><?xml version="1.0" encoding="utf-8"?>
<formControlPr xmlns="http://schemas.microsoft.com/office/spreadsheetml/2009/9/main" objectType="CheckBox" fmlaLink="$D$20" lockText="1" noThreeD="1"/>
</file>

<file path=xl/ctrlProps/ctrlProp7.xml><?xml version="1.0" encoding="utf-8"?>
<formControlPr xmlns="http://schemas.microsoft.com/office/spreadsheetml/2009/9/main" objectType="CheckBox" fmlaLink="$D$21" lockText="1" noThreeD="1"/>
</file>

<file path=xl/ctrlProps/ctrlProp8.xml><?xml version="1.0" encoding="utf-8"?>
<formControlPr xmlns="http://schemas.microsoft.com/office/spreadsheetml/2009/9/main" objectType="Drop" dropStyle="combo" dx="16" fmlaLink="$D$7" fmlaRange="Aux!$J$3:$J$5" noThreeD="1" sel="1" val="0"/>
</file>

<file path=xl/ctrlProps/ctrlProp9.xml><?xml version="1.0" encoding="utf-8"?>
<formControlPr xmlns="http://schemas.microsoft.com/office/spreadsheetml/2009/9/main" objectType="CheckBox" fmlaLink="$E$131" lockText="1" noThreeD="1"/>
</file>

<file path=xl/drawings/_rels/drawing1.xml.rels><?xml version="1.0" encoding="UTF-8" standalone="yes"?>
<Relationships xmlns="http://schemas.openxmlformats.org/package/2006/relationships"><Relationship Id="rId3" Type="http://schemas.openxmlformats.org/officeDocument/2006/relationships/hyperlink" Target="#'CRE 5 Requisitos'!A1"/><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3" Type="http://schemas.openxmlformats.org/officeDocument/2006/relationships/hyperlink" Target="#'CRE 5 Car&#225;tula'!A1"/><Relationship Id="rId2" Type="http://schemas.openxmlformats.org/officeDocument/2006/relationships/hyperlink" Target="#'CRE 5 Anexo'!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CRE 5 Requisitos'!A1"/><Relationship Id="rId2" Type="http://schemas.openxmlformats.org/officeDocument/2006/relationships/hyperlink" Target="#'CRE 5 Car&#225;tula'!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CRE 5 Requisitos'!A211"/></Relationships>
</file>

<file path=xl/drawings/_rels/drawing5.xml.rels><?xml version="1.0" encoding="UTF-8" standalone="yes"?>
<Relationships xmlns="http://schemas.openxmlformats.org/package/2006/relationships"><Relationship Id="rId2" Type="http://schemas.openxmlformats.org/officeDocument/2006/relationships/hyperlink" Target="#'CRE 5 Requisito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CRE 5 Requisitos'!D210"/></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1676399</xdr:colOff>
      <xdr:row>31</xdr:row>
      <xdr:rowOff>183573</xdr:rowOff>
    </xdr:from>
    <xdr:to>
      <xdr:col>0</xdr:col>
      <xdr:colOff>6934200</xdr:colOff>
      <xdr:row>34</xdr:row>
      <xdr:rowOff>47625</xdr:rowOff>
    </xdr:to>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1676399" y="26120148"/>
          <a:ext cx="5257801" cy="492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Blvd. Adolfo López Mateos 172, Merced Gómez C.P 03930, Benito Juárez, Ciudad de México</a:t>
          </a:r>
        </a:p>
        <a:p>
          <a:pPr algn="ctr"/>
          <a:r>
            <a:rPr lang="es-MX" sz="1100" b="1">
              <a:latin typeface="Arial Narrow" panose="020B0606020202030204" pitchFamily="34" charset="0"/>
            </a:rPr>
            <a:t>www.cre.gob.mx</a:t>
          </a:r>
        </a:p>
        <a:p>
          <a:pPr algn="ctr"/>
          <a:endParaRPr lang="es-MX" sz="1100" b="1">
            <a:latin typeface="Arial Narrow" panose="020B0606020202030204" pitchFamily="34" charset="0"/>
          </a:endParaRPr>
        </a:p>
      </xdr:txBody>
    </xdr:sp>
    <xdr:clientData/>
  </xdr:twoCellAnchor>
  <xdr:twoCellAnchor>
    <xdr:from>
      <xdr:col>0</xdr:col>
      <xdr:colOff>70908</xdr:colOff>
      <xdr:row>35</xdr:row>
      <xdr:rowOff>208106</xdr:rowOff>
    </xdr:from>
    <xdr:to>
      <xdr:col>0</xdr:col>
      <xdr:colOff>2395008</xdr:colOff>
      <xdr:row>38</xdr:row>
      <xdr:rowOff>6349</xdr:rowOff>
    </xdr:to>
    <xdr:sp macro="" textlink="">
      <xdr:nvSpPr>
        <xdr:cNvPr id="5" name="Proces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70908" y="25792256"/>
          <a:ext cx="2324100" cy="42689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Inicio</a:t>
          </a:r>
          <a:r>
            <a:rPr lang="es-MX" sz="1100" baseline="0">
              <a:latin typeface="Arial Narrow" panose="020B0606020202030204" pitchFamily="34" charset="0"/>
            </a:rPr>
            <a:t> del llenado de  la Solicitud.</a:t>
          </a:r>
          <a:endParaRPr lang="es-MX" sz="11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1226343</xdr:colOff>
      <xdr:row>4</xdr:row>
      <xdr:rowOff>47625</xdr:rowOff>
    </xdr:to>
    <xdr:pic>
      <xdr:nvPicPr>
        <xdr:cNvPr id="2" name="Imagen 26" descr="cr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0" y="0"/>
          <a:ext cx="1988343"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5</xdr:row>
          <xdr:rowOff>104775</xdr:rowOff>
        </xdr:from>
        <xdr:to>
          <xdr:col>2</xdr:col>
          <xdr:colOff>828675</xdr:colOff>
          <xdr:row>5</xdr:row>
          <xdr:rowOff>285750</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5</xdr:row>
          <xdr:rowOff>95250</xdr:rowOff>
        </xdr:from>
        <xdr:to>
          <xdr:col>2</xdr:col>
          <xdr:colOff>2667000</xdr:colOff>
          <xdr:row>5</xdr:row>
          <xdr:rowOff>285750</xdr:rowOff>
        </xdr:to>
        <xdr:sp macro="" textlink="">
          <xdr:nvSpPr>
            <xdr:cNvPr id="8194" name="Drop Down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2695575</xdr:colOff>
          <xdr:row>5</xdr:row>
          <xdr:rowOff>85725</xdr:rowOff>
        </xdr:from>
        <xdr:to>
          <xdr:col>2</xdr:col>
          <xdr:colOff>3857625</xdr:colOff>
          <xdr:row>5</xdr:row>
          <xdr:rowOff>276225</xdr:rowOff>
        </xdr:to>
        <xdr:sp macro="" textlink="">
          <xdr:nvSpPr>
            <xdr:cNvPr id="8195" name="Drop Dow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38100</xdr:rowOff>
        </xdr:from>
        <xdr:to>
          <xdr:col>2</xdr:col>
          <xdr:colOff>1171575</xdr:colOff>
          <xdr:row>18</xdr:row>
          <xdr:rowOff>47625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xdr:row>
          <xdr:rowOff>38100</xdr:rowOff>
        </xdr:from>
        <xdr:to>
          <xdr:col>2</xdr:col>
          <xdr:colOff>1171575</xdr:colOff>
          <xdr:row>19</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1171575</xdr:colOff>
          <xdr:row>20</xdr:row>
          <xdr:rowOff>47625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20</xdr:row>
          <xdr:rowOff>38100</xdr:rowOff>
        </xdr:from>
        <xdr:to>
          <xdr:col>2</xdr:col>
          <xdr:colOff>1762125</xdr:colOff>
          <xdr:row>21</xdr:row>
          <xdr:rowOff>85725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9525</xdr:rowOff>
        </xdr:from>
        <xdr:to>
          <xdr:col>3</xdr:col>
          <xdr:colOff>0</xdr:colOff>
          <xdr:row>6</xdr:row>
          <xdr:rowOff>209550</xdr:rowOff>
        </xdr:to>
        <xdr:sp macro="" textlink="">
          <xdr:nvSpPr>
            <xdr:cNvPr id="8202" name="Drop Down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129</xdr:row>
          <xdr:rowOff>400050</xdr:rowOff>
        </xdr:from>
        <xdr:to>
          <xdr:col>2</xdr:col>
          <xdr:colOff>1285875</xdr:colOff>
          <xdr:row>130</xdr:row>
          <xdr:rowOff>200025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Autotanques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130</xdr:row>
          <xdr:rowOff>200025</xdr:rowOff>
        </xdr:from>
        <xdr:to>
          <xdr:col>2</xdr:col>
          <xdr:colOff>2314575</xdr:colOff>
          <xdr:row>132</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Semirremolques o carrotolva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131</xdr:row>
          <xdr:rowOff>200025</xdr:rowOff>
        </xdr:from>
        <xdr:to>
          <xdr:col>2</xdr:col>
          <xdr:colOff>1276350</xdr:colOff>
          <xdr:row>133</xdr:row>
          <xdr:rowOff>9525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Carrotanques</a:t>
              </a:r>
            </a:p>
          </xdr:txBody>
        </xdr:sp>
        <xdr:clientData fLocksWithSheet="0"/>
      </xdr:twoCellAnchor>
    </mc:Choice>
    <mc:Fallback/>
  </mc:AlternateContent>
  <xdr:twoCellAnchor>
    <xdr:from>
      <xdr:col>0</xdr:col>
      <xdr:colOff>38100</xdr:colOff>
      <xdr:row>243</xdr:row>
      <xdr:rowOff>209550</xdr:rowOff>
    </xdr:from>
    <xdr:to>
      <xdr:col>1</xdr:col>
      <xdr:colOff>1019175</xdr:colOff>
      <xdr:row>243</xdr:row>
      <xdr:rowOff>609600</xdr:rowOff>
    </xdr:to>
    <xdr:sp macro="" textlink="">
      <xdr:nvSpPr>
        <xdr:cNvPr id="17" name="Proceso 16">
          <a:hlinkClick xmlns:r="http://schemas.openxmlformats.org/officeDocument/2006/relationships" r:id="rId2"/>
          <a:extLst>
            <a:ext uri="{FF2B5EF4-FFF2-40B4-BE49-F238E27FC236}">
              <a16:creationId xmlns:a16="http://schemas.microsoft.com/office/drawing/2014/main" id="{00000000-0008-0000-0100-000011000000}"/>
            </a:ext>
          </a:extLst>
        </xdr:cNvPr>
        <xdr:cNvSpPr/>
      </xdr:nvSpPr>
      <xdr:spPr>
        <a:xfrm>
          <a:off x="38100" y="46329600"/>
          <a:ext cx="1743075" cy="4000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Ir al Anexo 1</a:t>
          </a:r>
        </a:p>
      </xdr:txBody>
    </xdr:sp>
    <xdr:clientData/>
  </xdr:twoCellAnchor>
  <xdr:twoCellAnchor>
    <xdr:from>
      <xdr:col>1</xdr:col>
      <xdr:colOff>1286743</xdr:colOff>
      <xdr:row>243</xdr:row>
      <xdr:rowOff>197450</xdr:rowOff>
    </xdr:from>
    <xdr:to>
      <xdr:col>1</xdr:col>
      <xdr:colOff>3009901</xdr:colOff>
      <xdr:row>243</xdr:row>
      <xdr:rowOff>581025</xdr:rowOff>
    </xdr:to>
    <xdr:sp macro="" textlink="">
      <xdr:nvSpPr>
        <xdr:cNvPr id="18" name="Proceso 17">
          <a:hlinkClick xmlns:r="http://schemas.openxmlformats.org/officeDocument/2006/relationships" r:id="rId3"/>
          <a:extLst>
            <a:ext uri="{FF2B5EF4-FFF2-40B4-BE49-F238E27FC236}">
              <a16:creationId xmlns:a16="http://schemas.microsoft.com/office/drawing/2014/main" id="{00000000-0008-0000-0100-000012000000}"/>
            </a:ext>
          </a:extLst>
        </xdr:cNvPr>
        <xdr:cNvSpPr/>
      </xdr:nvSpPr>
      <xdr:spPr>
        <a:xfrm>
          <a:off x="2048743" y="46317500"/>
          <a:ext cx="1723158" cy="3835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1</xdr:col>
          <xdr:colOff>3819525</xdr:colOff>
          <xdr:row>12</xdr:row>
          <xdr:rowOff>28575</xdr:rowOff>
        </xdr:from>
        <xdr:to>
          <xdr:col>2</xdr:col>
          <xdr:colOff>3838575</xdr:colOff>
          <xdr:row>12</xdr:row>
          <xdr:rowOff>228600</xdr:rowOff>
        </xdr:to>
        <xdr:sp macro="" textlink="">
          <xdr:nvSpPr>
            <xdr:cNvPr id="8207" name="Drop Down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132</xdr:row>
          <xdr:rowOff>200025</xdr:rowOff>
        </xdr:from>
        <xdr:to>
          <xdr:col>2</xdr:col>
          <xdr:colOff>1276350</xdr:colOff>
          <xdr:row>134</xdr:row>
          <xdr:rowOff>9525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Buquetanques</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63500</xdr:colOff>
      <xdr:row>4</xdr:row>
      <xdr:rowOff>65645</xdr:rowOff>
    </xdr:to>
    <xdr:pic>
      <xdr:nvPicPr>
        <xdr:cNvPr id="2" name="Imagen 26" descr="cr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1" y="0"/>
          <a:ext cx="1640416" cy="912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228600</xdr:colOff>
          <xdr:row>14</xdr:row>
          <xdr:rowOff>295275</xdr:rowOff>
        </xdr:from>
        <xdr:to>
          <xdr:col>0</xdr:col>
          <xdr:colOff>1562100</xdr:colOff>
          <xdr:row>16</xdr:row>
          <xdr:rowOff>9525</xdr:rowOff>
        </xdr:to>
        <xdr:sp macro="" textlink="">
          <xdr:nvSpPr>
            <xdr:cNvPr id="4152" name="Drop Down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295275</xdr:rowOff>
        </xdr:from>
        <xdr:to>
          <xdr:col>0</xdr:col>
          <xdr:colOff>1562100</xdr:colOff>
          <xdr:row>17</xdr:row>
          <xdr:rowOff>9525</xdr:rowOff>
        </xdr:to>
        <xdr:sp macro="" textlink="">
          <xdr:nvSpPr>
            <xdr:cNvPr id="4153" name="Drop Down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295275</xdr:rowOff>
        </xdr:from>
        <xdr:to>
          <xdr:col>0</xdr:col>
          <xdr:colOff>1562100</xdr:colOff>
          <xdr:row>18</xdr:row>
          <xdr:rowOff>9525</xdr:rowOff>
        </xdr:to>
        <xdr:sp macro="" textlink="">
          <xdr:nvSpPr>
            <xdr:cNvPr id="4154" name="Drop Down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295275</xdr:rowOff>
        </xdr:from>
        <xdr:to>
          <xdr:col>0</xdr:col>
          <xdr:colOff>1562100</xdr:colOff>
          <xdr:row>19</xdr:row>
          <xdr:rowOff>9525</xdr:rowOff>
        </xdr:to>
        <xdr:sp macro="" textlink="">
          <xdr:nvSpPr>
            <xdr:cNvPr id="4155" name="Drop Down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323850</xdr:rowOff>
        </xdr:from>
        <xdr:to>
          <xdr:col>0</xdr:col>
          <xdr:colOff>1562100</xdr:colOff>
          <xdr:row>20</xdr:row>
          <xdr:rowOff>9525</xdr:rowOff>
        </xdr:to>
        <xdr:sp macro="" textlink="">
          <xdr:nvSpPr>
            <xdr:cNvPr id="4156" name="Drop Down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295275</xdr:rowOff>
        </xdr:from>
        <xdr:to>
          <xdr:col>0</xdr:col>
          <xdr:colOff>1562100</xdr:colOff>
          <xdr:row>21</xdr:row>
          <xdr:rowOff>9525</xdr:rowOff>
        </xdr:to>
        <xdr:sp macro="" textlink="">
          <xdr:nvSpPr>
            <xdr:cNvPr id="4157" name="Drop Down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295275</xdr:rowOff>
        </xdr:from>
        <xdr:to>
          <xdr:col>0</xdr:col>
          <xdr:colOff>1562100</xdr:colOff>
          <xdr:row>22</xdr:row>
          <xdr:rowOff>9525</xdr:rowOff>
        </xdr:to>
        <xdr:sp macro="" textlink="">
          <xdr:nvSpPr>
            <xdr:cNvPr id="4158" name="Drop Down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295275</xdr:rowOff>
        </xdr:from>
        <xdr:to>
          <xdr:col>0</xdr:col>
          <xdr:colOff>1562100</xdr:colOff>
          <xdr:row>23</xdr:row>
          <xdr:rowOff>9525</xdr:rowOff>
        </xdr:to>
        <xdr:sp macro="" textlink="">
          <xdr:nvSpPr>
            <xdr:cNvPr id="4159" name="Drop Down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295275</xdr:rowOff>
        </xdr:from>
        <xdr:to>
          <xdr:col>0</xdr:col>
          <xdr:colOff>1562100</xdr:colOff>
          <xdr:row>24</xdr:row>
          <xdr:rowOff>9525</xdr:rowOff>
        </xdr:to>
        <xdr:sp macro="" textlink="">
          <xdr:nvSpPr>
            <xdr:cNvPr id="4160" name="Drop Down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295275</xdr:rowOff>
        </xdr:from>
        <xdr:to>
          <xdr:col>0</xdr:col>
          <xdr:colOff>1562100</xdr:colOff>
          <xdr:row>25</xdr:row>
          <xdr:rowOff>9525</xdr:rowOff>
        </xdr:to>
        <xdr:sp macro="" textlink="">
          <xdr:nvSpPr>
            <xdr:cNvPr id="4161" name="Drop Down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295275</xdr:rowOff>
        </xdr:from>
        <xdr:to>
          <xdr:col>0</xdr:col>
          <xdr:colOff>1562100</xdr:colOff>
          <xdr:row>26</xdr:row>
          <xdr:rowOff>9525</xdr:rowOff>
        </xdr:to>
        <xdr:sp macro="" textlink="">
          <xdr:nvSpPr>
            <xdr:cNvPr id="4162" name="Drop Down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295275</xdr:rowOff>
        </xdr:from>
        <xdr:to>
          <xdr:col>0</xdr:col>
          <xdr:colOff>1562100</xdr:colOff>
          <xdr:row>27</xdr:row>
          <xdr:rowOff>9525</xdr:rowOff>
        </xdr:to>
        <xdr:sp macro="" textlink="">
          <xdr:nvSpPr>
            <xdr:cNvPr id="4163" name="Drop Down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295275</xdr:rowOff>
        </xdr:from>
        <xdr:to>
          <xdr:col>0</xdr:col>
          <xdr:colOff>1562100</xdr:colOff>
          <xdr:row>28</xdr:row>
          <xdr:rowOff>9525</xdr:rowOff>
        </xdr:to>
        <xdr:sp macro="" textlink="">
          <xdr:nvSpPr>
            <xdr:cNvPr id="4164" name="Drop Down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295275</xdr:rowOff>
        </xdr:from>
        <xdr:to>
          <xdr:col>0</xdr:col>
          <xdr:colOff>1562100</xdr:colOff>
          <xdr:row>29</xdr:row>
          <xdr:rowOff>9525</xdr:rowOff>
        </xdr:to>
        <xdr:sp macro="" textlink="">
          <xdr:nvSpPr>
            <xdr:cNvPr id="4165" name="Drop Down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295275</xdr:rowOff>
        </xdr:from>
        <xdr:to>
          <xdr:col>0</xdr:col>
          <xdr:colOff>1562100</xdr:colOff>
          <xdr:row>30</xdr:row>
          <xdr:rowOff>9525</xdr:rowOff>
        </xdr:to>
        <xdr:sp macro="" textlink="">
          <xdr:nvSpPr>
            <xdr:cNvPr id="4166" name="Drop Down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295275</xdr:rowOff>
        </xdr:from>
        <xdr:to>
          <xdr:col>0</xdr:col>
          <xdr:colOff>1562100</xdr:colOff>
          <xdr:row>31</xdr:row>
          <xdr:rowOff>9525</xdr:rowOff>
        </xdr:to>
        <xdr:sp macro="" textlink="">
          <xdr:nvSpPr>
            <xdr:cNvPr id="4167" name="Drop Down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295275</xdr:rowOff>
        </xdr:from>
        <xdr:to>
          <xdr:col>0</xdr:col>
          <xdr:colOff>1562100</xdr:colOff>
          <xdr:row>32</xdr:row>
          <xdr:rowOff>9525</xdr:rowOff>
        </xdr:to>
        <xdr:sp macro="" textlink="">
          <xdr:nvSpPr>
            <xdr:cNvPr id="4168" name="Drop Down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31</xdr:row>
          <xdr:rowOff>295275</xdr:rowOff>
        </xdr:from>
        <xdr:to>
          <xdr:col>0</xdr:col>
          <xdr:colOff>1562100</xdr:colOff>
          <xdr:row>33</xdr:row>
          <xdr:rowOff>9525</xdr:rowOff>
        </xdr:to>
        <xdr:sp macro="" textlink="">
          <xdr:nvSpPr>
            <xdr:cNvPr id="4169" name="Drop Down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32</xdr:row>
          <xdr:rowOff>295275</xdr:rowOff>
        </xdr:from>
        <xdr:to>
          <xdr:col>0</xdr:col>
          <xdr:colOff>1562100</xdr:colOff>
          <xdr:row>34</xdr:row>
          <xdr:rowOff>9525</xdr:rowOff>
        </xdr:to>
        <xdr:sp macro="" textlink="">
          <xdr:nvSpPr>
            <xdr:cNvPr id="4170" name="Drop Down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33</xdr:row>
          <xdr:rowOff>295275</xdr:rowOff>
        </xdr:from>
        <xdr:to>
          <xdr:col>0</xdr:col>
          <xdr:colOff>1562100</xdr:colOff>
          <xdr:row>35</xdr:row>
          <xdr:rowOff>9525</xdr:rowOff>
        </xdr:to>
        <xdr:sp macro="" textlink="">
          <xdr:nvSpPr>
            <xdr:cNvPr id="4171" name="Drop Down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34</xdr:row>
          <xdr:rowOff>295275</xdr:rowOff>
        </xdr:from>
        <xdr:to>
          <xdr:col>0</xdr:col>
          <xdr:colOff>1562100</xdr:colOff>
          <xdr:row>36</xdr:row>
          <xdr:rowOff>9525</xdr:rowOff>
        </xdr:to>
        <xdr:sp macro="" textlink="">
          <xdr:nvSpPr>
            <xdr:cNvPr id="4172" name="Drop Down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35</xdr:row>
          <xdr:rowOff>295275</xdr:rowOff>
        </xdr:from>
        <xdr:to>
          <xdr:col>0</xdr:col>
          <xdr:colOff>1562100</xdr:colOff>
          <xdr:row>37</xdr:row>
          <xdr:rowOff>9525</xdr:rowOff>
        </xdr:to>
        <xdr:sp macro="" textlink="">
          <xdr:nvSpPr>
            <xdr:cNvPr id="4173" name="Drop Down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36</xdr:row>
          <xdr:rowOff>295275</xdr:rowOff>
        </xdr:from>
        <xdr:to>
          <xdr:col>0</xdr:col>
          <xdr:colOff>1562100</xdr:colOff>
          <xdr:row>38</xdr:row>
          <xdr:rowOff>9525</xdr:rowOff>
        </xdr:to>
        <xdr:sp macro="" textlink="">
          <xdr:nvSpPr>
            <xdr:cNvPr id="4174" name="Drop Down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295275</xdr:rowOff>
        </xdr:from>
        <xdr:to>
          <xdr:col>0</xdr:col>
          <xdr:colOff>1562100</xdr:colOff>
          <xdr:row>39</xdr:row>
          <xdr:rowOff>9525</xdr:rowOff>
        </xdr:to>
        <xdr:sp macro="" textlink="">
          <xdr:nvSpPr>
            <xdr:cNvPr id="4175" name="Drop Down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38</xdr:row>
          <xdr:rowOff>295275</xdr:rowOff>
        </xdr:from>
        <xdr:to>
          <xdr:col>0</xdr:col>
          <xdr:colOff>1562100</xdr:colOff>
          <xdr:row>40</xdr:row>
          <xdr:rowOff>9525</xdr:rowOff>
        </xdr:to>
        <xdr:sp macro="" textlink="">
          <xdr:nvSpPr>
            <xdr:cNvPr id="4176" name="Drop Down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295275</xdr:rowOff>
        </xdr:from>
        <xdr:to>
          <xdr:col>0</xdr:col>
          <xdr:colOff>1562100</xdr:colOff>
          <xdr:row>41</xdr:row>
          <xdr:rowOff>9525</xdr:rowOff>
        </xdr:to>
        <xdr:sp macro="" textlink="">
          <xdr:nvSpPr>
            <xdr:cNvPr id="4177" name="Drop Down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40</xdr:row>
          <xdr:rowOff>295275</xdr:rowOff>
        </xdr:from>
        <xdr:to>
          <xdr:col>0</xdr:col>
          <xdr:colOff>1562100</xdr:colOff>
          <xdr:row>42</xdr:row>
          <xdr:rowOff>9525</xdr:rowOff>
        </xdr:to>
        <xdr:sp macro="" textlink="">
          <xdr:nvSpPr>
            <xdr:cNvPr id="4178" name="Drop Down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41</xdr:row>
          <xdr:rowOff>295275</xdr:rowOff>
        </xdr:from>
        <xdr:to>
          <xdr:col>0</xdr:col>
          <xdr:colOff>1562100</xdr:colOff>
          <xdr:row>43</xdr:row>
          <xdr:rowOff>9525</xdr:rowOff>
        </xdr:to>
        <xdr:sp macro="" textlink="">
          <xdr:nvSpPr>
            <xdr:cNvPr id="4179" name="Drop Down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295275</xdr:rowOff>
        </xdr:from>
        <xdr:to>
          <xdr:col>0</xdr:col>
          <xdr:colOff>1562100</xdr:colOff>
          <xdr:row>44</xdr:row>
          <xdr:rowOff>9525</xdr:rowOff>
        </xdr:to>
        <xdr:sp macro="" textlink="">
          <xdr:nvSpPr>
            <xdr:cNvPr id="4180" name="Drop Down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44</xdr:row>
          <xdr:rowOff>0</xdr:rowOff>
        </xdr:from>
        <xdr:to>
          <xdr:col>0</xdr:col>
          <xdr:colOff>1562100</xdr:colOff>
          <xdr:row>45</xdr:row>
          <xdr:rowOff>9525</xdr:rowOff>
        </xdr:to>
        <xdr:sp macro="" textlink="">
          <xdr:nvSpPr>
            <xdr:cNvPr id="4181" name="Drop Down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45</xdr:row>
          <xdr:rowOff>0</xdr:rowOff>
        </xdr:from>
        <xdr:to>
          <xdr:col>0</xdr:col>
          <xdr:colOff>1562100</xdr:colOff>
          <xdr:row>46</xdr:row>
          <xdr:rowOff>9525</xdr:rowOff>
        </xdr:to>
        <xdr:sp macro="" textlink="">
          <xdr:nvSpPr>
            <xdr:cNvPr id="4182" name="Drop Down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46</xdr:row>
          <xdr:rowOff>0</xdr:rowOff>
        </xdr:from>
        <xdr:to>
          <xdr:col>0</xdr:col>
          <xdr:colOff>1562100</xdr:colOff>
          <xdr:row>47</xdr:row>
          <xdr:rowOff>9525</xdr:rowOff>
        </xdr:to>
        <xdr:sp macro="" textlink="">
          <xdr:nvSpPr>
            <xdr:cNvPr id="4183" name="Drop Down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47</xdr:row>
          <xdr:rowOff>0</xdr:rowOff>
        </xdr:from>
        <xdr:to>
          <xdr:col>0</xdr:col>
          <xdr:colOff>1562100</xdr:colOff>
          <xdr:row>48</xdr:row>
          <xdr:rowOff>9525</xdr:rowOff>
        </xdr:to>
        <xdr:sp macro="" textlink="">
          <xdr:nvSpPr>
            <xdr:cNvPr id="4184" name="Drop Down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48</xdr:row>
          <xdr:rowOff>0</xdr:rowOff>
        </xdr:from>
        <xdr:to>
          <xdr:col>0</xdr:col>
          <xdr:colOff>1562100</xdr:colOff>
          <xdr:row>49</xdr:row>
          <xdr:rowOff>9525</xdr:rowOff>
        </xdr:to>
        <xdr:sp macro="" textlink="">
          <xdr:nvSpPr>
            <xdr:cNvPr id="4185" name="Drop Down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0</xdr:rowOff>
        </xdr:from>
        <xdr:to>
          <xdr:col>0</xdr:col>
          <xdr:colOff>1562100</xdr:colOff>
          <xdr:row>15</xdr:row>
          <xdr:rowOff>9525</xdr:rowOff>
        </xdr:to>
        <xdr:sp macro="" textlink="">
          <xdr:nvSpPr>
            <xdr:cNvPr id="4186" name="Drop Down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702470</xdr:colOff>
      <xdr:row>53</xdr:row>
      <xdr:rowOff>190499</xdr:rowOff>
    </xdr:from>
    <xdr:to>
      <xdr:col>1</xdr:col>
      <xdr:colOff>2607470</xdr:colOff>
      <xdr:row>54</xdr:row>
      <xdr:rowOff>380999</xdr:rowOff>
    </xdr:to>
    <xdr:sp macro="" textlink="">
      <xdr:nvSpPr>
        <xdr:cNvPr id="40" name="Proceso 39">
          <a:hlinkClick xmlns:r="http://schemas.openxmlformats.org/officeDocument/2006/relationships" r:id="rId2"/>
          <a:extLst>
            <a:ext uri="{FF2B5EF4-FFF2-40B4-BE49-F238E27FC236}">
              <a16:creationId xmlns:a16="http://schemas.microsoft.com/office/drawing/2014/main" id="{00000000-0008-0000-0200-000028000000}"/>
            </a:ext>
          </a:extLst>
        </xdr:cNvPr>
        <xdr:cNvSpPr/>
      </xdr:nvSpPr>
      <xdr:spPr>
        <a:xfrm>
          <a:off x="2286001" y="15954374"/>
          <a:ext cx="1905000" cy="40481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xdr:twoCellAnchor>
    <xdr:from>
      <xdr:col>0</xdr:col>
      <xdr:colOff>319087</xdr:colOff>
      <xdr:row>53</xdr:row>
      <xdr:rowOff>192880</xdr:rowOff>
    </xdr:from>
    <xdr:to>
      <xdr:col>1</xdr:col>
      <xdr:colOff>640556</xdr:colOff>
      <xdr:row>54</xdr:row>
      <xdr:rowOff>354805</xdr:rowOff>
    </xdr:to>
    <xdr:sp macro="" textlink="">
      <xdr:nvSpPr>
        <xdr:cNvPr id="41" name="Proceso 40">
          <a:hlinkClick xmlns:r="http://schemas.openxmlformats.org/officeDocument/2006/relationships" r:id="rId3"/>
          <a:extLst>
            <a:ext uri="{FF2B5EF4-FFF2-40B4-BE49-F238E27FC236}">
              <a16:creationId xmlns:a16="http://schemas.microsoft.com/office/drawing/2014/main" id="{00000000-0008-0000-0200-000029000000}"/>
            </a:ext>
          </a:extLst>
        </xdr:cNvPr>
        <xdr:cNvSpPr/>
      </xdr:nvSpPr>
      <xdr:spPr>
        <a:xfrm>
          <a:off x="319087" y="15956755"/>
          <a:ext cx="1905000" cy="376238"/>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hoja anterior</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78797</xdr:colOff>
      <xdr:row>21</xdr:row>
      <xdr:rowOff>268430</xdr:rowOff>
    </xdr:from>
    <xdr:to>
      <xdr:col>0</xdr:col>
      <xdr:colOff>1355148</xdr:colOff>
      <xdr:row>22</xdr:row>
      <xdr:rowOff>371475</xdr:rowOff>
    </xdr:to>
    <xdr:sp macro="" textlink="">
      <xdr:nvSpPr>
        <xdr:cNvPr id="5" name="Proceso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78797" y="7421705"/>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993775</xdr:colOff>
      <xdr:row>2</xdr:row>
      <xdr:rowOff>77081</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0"/>
          <a:ext cx="1831975" cy="886706"/>
        </a:xfrm>
        <a:prstGeom prst="rect">
          <a:avLst/>
        </a:prstGeom>
      </xdr:spPr>
    </xdr:pic>
    <xdr:clientData/>
  </xdr:twoCellAnchor>
  <xdr:twoCellAnchor>
    <xdr:from>
      <xdr:col>0</xdr:col>
      <xdr:colOff>41275</xdr:colOff>
      <xdr:row>67</xdr:row>
      <xdr:rowOff>152400</xdr:rowOff>
    </xdr:from>
    <xdr:to>
      <xdr:col>1</xdr:col>
      <xdr:colOff>742949</xdr:colOff>
      <xdr:row>70</xdr:row>
      <xdr:rowOff>115771</xdr:rowOff>
    </xdr:to>
    <xdr:sp macro="" textlink="">
      <xdr:nvSpPr>
        <xdr:cNvPr id="3" name="Proceso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41275" y="19564350"/>
          <a:ext cx="1549399" cy="534871"/>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hoja de requisitos</a:t>
          </a:r>
          <a:endParaRPr lang="es-MX" sz="1100"/>
        </a:p>
      </xdr:txBody>
    </xdr:sp>
    <xdr:clientData/>
  </xdr:twoCellAnchor>
  <xdr:oneCellAnchor>
    <xdr:from>
      <xdr:col>7</xdr:col>
      <xdr:colOff>95250</xdr:colOff>
      <xdr:row>0</xdr:row>
      <xdr:rowOff>15876</xdr:rowOff>
    </xdr:from>
    <xdr:ext cx="1831975" cy="886706"/>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29925" y="15876"/>
          <a:ext cx="1831975" cy="886706"/>
        </a:xfrm>
        <a:prstGeom prst="rect">
          <a:avLst/>
        </a:prstGeom>
      </xdr:spPr>
    </xdr:pic>
    <xdr:clientData/>
  </xdr:oneCellAnchor>
  <xdr:oneCellAnchor>
    <xdr:from>
      <xdr:col>14</xdr:col>
      <xdr:colOff>111125</xdr:colOff>
      <xdr:row>0</xdr:row>
      <xdr:rowOff>47626</xdr:rowOff>
    </xdr:from>
    <xdr:ext cx="1831975" cy="886706"/>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80475" y="47626"/>
          <a:ext cx="1831975" cy="886706"/>
        </a:xfrm>
        <a:prstGeom prst="rect">
          <a:avLst/>
        </a:prstGeom>
      </xdr:spPr>
    </xdr:pic>
    <xdr:clientData/>
  </xdr:oneCellAnchor>
  <xdr:oneCellAnchor>
    <xdr:from>
      <xdr:col>20</xdr:col>
      <xdr:colOff>111125</xdr:colOff>
      <xdr:row>0</xdr:row>
      <xdr:rowOff>47626</xdr:rowOff>
    </xdr:from>
    <xdr:ext cx="1831975" cy="886706"/>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80475" y="47626"/>
          <a:ext cx="1831975" cy="88670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0</xdr:col>
      <xdr:colOff>240722</xdr:colOff>
      <xdr:row>20</xdr:row>
      <xdr:rowOff>201755</xdr:rowOff>
    </xdr:from>
    <xdr:to>
      <xdr:col>0</xdr:col>
      <xdr:colOff>1517073</xdr:colOff>
      <xdr:row>21</xdr:row>
      <xdr:rowOff>304800</xdr:rowOff>
    </xdr:to>
    <xdr:sp macro="" textlink="">
      <xdr:nvSpPr>
        <xdr:cNvPr id="2" name="Proceso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40722" y="87837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21" Type="http://schemas.openxmlformats.org/officeDocument/2006/relationships/ctrlProp" Target="../ctrlProps/ctrlProp31.xml"/><Relationship Id="rId34" Type="http://schemas.openxmlformats.org/officeDocument/2006/relationships/ctrlProp" Target="../ctrlProps/ctrlProp44.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2" Type="http://schemas.openxmlformats.org/officeDocument/2006/relationships/drawing" Target="../drawings/drawing3.xml"/><Relationship Id="rId16" Type="http://schemas.openxmlformats.org/officeDocument/2006/relationships/ctrlProp" Target="../ctrlProps/ctrlProp26.xml"/><Relationship Id="rId20" Type="http://schemas.openxmlformats.org/officeDocument/2006/relationships/ctrlProp" Target="../ctrlProps/ctrlProp30.xml"/><Relationship Id="rId29"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10" Type="http://schemas.openxmlformats.org/officeDocument/2006/relationships/ctrlProp" Target="../ctrlProps/ctrlProp20.xml"/><Relationship Id="rId19" Type="http://schemas.openxmlformats.org/officeDocument/2006/relationships/ctrlProp" Target="../ctrlProps/ctrlProp29.xml"/><Relationship Id="rId31" Type="http://schemas.openxmlformats.org/officeDocument/2006/relationships/ctrlProp" Target="../ctrlProps/ctrlProp41.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8" Type="http://schemas.openxmlformats.org/officeDocument/2006/relationships/ctrlProp" Target="../ctrlProps/ctrlProp18.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8"/>
  </sheetPr>
  <dimension ref="A1:XFC43"/>
  <sheetViews>
    <sheetView tabSelected="1" topLeftCell="A31" workbookViewId="0">
      <selection activeCell="A36" sqref="A36"/>
    </sheetView>
  </sheetViews>
  <sheetFormatPr baseColWidth="10" defaultColWidth="0" defaultRowHeight="16.5" zeroHeight="1" x14ac:dyDescent="0.3"/>
  <cols>
    <col min="1" max="1" width="124.140625" style="3" customWidth="1"/>
    <col min="2" max="2" width="12.140625" style="3" hidden="1"/>
    <col min="3" max="5" width="11.42578125" style="3" hidden="1"/>
    <col min="6" max="6" width="14" style="3" hidden="1"/>
    <col min="7" max="16383" width="11.42578125" style="3" hidden="1"/>
    <col min="16384" max="16384" width="2.28515625" style="3" hidden="1"/>
  </cols>
  <sheetData>
    <row r="1" spans="1:1" ht="48.75" customHeight="1" x14ac:dyDescent="0.3">
      <c r="A1" s="33" t="s">
        <v>50</v>
      </c>
    </row>
    <row r="2" spans="1:1" ht="51.75" customHeight="1" x14ac:dyDescent="0.3">
      <c r="A2" s="33" t="s">
        <v>118</v>
      </c>
    </row>
    <row r="3" spans="1:1" ht="52.5" customHeight="1" x14ac:dyDescent="0.3"/>
    <row r="4" spans="1:1" x14ac:dyDescent="0.3">
      <c r="A4" s="4" t="s">
        <v>54</v>
      </c>
    </row>
    <row r="5" spans="1:1" ht="108.75" customHeight="1" x14ac:dyDescent="0.3">
      <c r="A5" s="14" t="s">
        <v>195</v>
      </c>
    </row>
    <row r="6" spans="1:1" ht="27.75" customHeight="1" x14ac:dyDescent="0.3">
      <c r="A6" s="4" t="s">
        <v>56</v>
      </c>
    </row>
    <row r="7" spans="1:1" ht="78.75" customHeight="1" x14ac:dyDescent="0.3">
      <c r="A7" s="14" t="s">
        <v>175</v>
      </c>
    </row>
    <row r="8" spans="1:1" ht="36" customHeight="1" x14ac:dyDescent="0.3">
      <c r="A8" s="14"/>
    </row>
    <row r="9" spans="1:1" ht="39" customHeight="1" x14ac:dyDescent="0.3">
      <c r="A9" s="4" t="s">
        <v>57</v>
      </c>
    </row>
    <row r="10" spans="1:1" ht="49.5" customHeight="1" x14ac:dyDescent="0.3">
      <c r="A10" s="14" t="s">
        <v>182</v>
      </c>
    </row>
    <row r="11" spans="1:1" ht="41.25" customHeight="1" x14ac:dyDescent="0.3">
      <c r="A11" s="14" t="s">
        <v>90</v>
      </c>
    </row>
    <row r="12" spans="1:1" ht="65.25" customHeight="1" x14ac:dyDescent="0.3">
      <c r="A12" s="14" t="s">
        <v>116</v>
      </c>
    </row>
    <row r="13" spans="1:1" ht="69" customHeight="1" x14ac:dyDescent="0.3">
      <c r="A13" s="58" t="s">
        <v>179</v>
      </c>
    </row>
    <row r="14" spans="1:1" ht="54.75" customHeight="1" x14ac:dyDescent="0.3">
      <c r="A14" s="4" t="s">
        <v>55</v>
      </c>
    </row>
    <row r="15" spans="1:1" ht="165" x14ac:dyDescent="0.3">
      <c r="A15" s="14" t="s">
        <v>237</v>
      </c>
    </row>
    <row r="16" spans="1:1" ht="75.75" customHeight="1" x14ac:dyDescent="0.3">
      <c r="A16" s="14" t="s">
        <v>119</v>
      </c>
    </row>
    <row r="17" spans="1:1" ht="96" customHeight="1" x14ac:dyDescent="0.3">
      <c r="A17" s="18" t="s">
        <v>183</v>
      </c>
    </row>
    <row r="18" spans="1:1" ht="87.75" customHeight="1" x14ac:dyDescent="0.3">
      <c r="A18" s="19" t="s">
        <v>120</v>
      </c>
    </row>
    <row r="19" spans="1:1" ht="42.75" customHeight="1" x14ac:dyDescent="0.3">
      <c r="A19" s="4" t="s">
        <v>60</v>
      </c>
    </row>
    <row r="20" spans="1:1" ht="22.5" customHeight="1" x14ac:dyDescent="0.3">
      <c r="A20" s="3" t="s">
        <v>61</v>
      </c>
    </row>
    <row r="21" spans="1:1" ht="24" customHeight="1" x14ac:dyDescent="0.3">
      <c r="A21" s="3" t="s">
        <v>180</v>
      </c>
    </row>
    <row r="22" spans="1:1" ht="24" customHeight="1" x14ac:dyDescent="0.3">
      <c r="A22" s="3" t="s">
        <v>62</v>
      </c>
    </row>
    <row r="23" spans="1:1" ht="24" customHeight="1" x14ac:dyDescent="0.3">
      <c r="A23" s="3" t="s">
        <v>63</v>
      </c>
    </row>
    <row r="24" spans="1:1" ht="24" customHeight="1" x14ac:dyDescent="0.3">
      <c r="A24" s="3" t="s">
        <v>64</v>
      </c>
    </row>
    <row r="25" spans="1:1" ht="37.5" customHeight="1" x14ac:dyDescent="0.3">
      <c r="A25" s="14" t="s">
        <v>181</v>
      </c>
    </row>
    <row r="26" spans="1:1" ht="51.75" customHeight="1" x14ac:dyDescent="0.3">
      <c r="A26" s="26" t="s">
        <v>93</v>
      </c>
    </row>
    <row r="27" spans="1:1" ht="324" customHeight="1" x14ac:dyDescent="0.3">
      <c r="A27" s="176" t="s">
        <v>91</v>
      </c>
    </row>
    <row r="28" spans="1:1" ht="86.25" customHeight="1" x14ac:dyDescent="0.3">
      <c r="A28" s="176"/>
    </row>
    <row r="29" spans="1:1" ht="101.25" customHeight="1" x14ac:dyDescent="0.3">
      <c r="A29" s="34" t="s">
        <v>92</v>
      </c>
    </row>
    <row r="30" spans="1:1" ht="33.75" customHeight="1" x14ac:dyDescent="0.3">
      <c r="A30" s="4" t="s">
        <v>94</v>
      </c>
    </row>
    <row r="31" spans="1:1" ht="82.5" x14ac:dyDescent="0.3">
      <c r="A31" s="14" t="s">
        <v>121</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4"/>
    </row>
    <row r="40" spans="1:1" x14ac:dyDescent="0.3">
      <c r="A40" s="14"/>
    </row>
    <row r="41" spans="1:1" x14ac:dyDescent="0.3"/>
    <row r="42" spans="1:1" x14ac:dyDescent="0.3"/>
    <row r="43" spans="1:1" x14ac:dyDescent="0.3"/>
  </sheetData>
  <mergeCells count="1">
    <mergeCell ref="A27:A28"/>
  </mergeCells>
  <pageMargins left="0.7" right="0.7" top="0.75" bottom="0.75" header="0.3" footer="0.3"/>
  <pageSetup scale="60" orientation="portrait" r:id="rId1"/>
  <headerFooter>
    <oddHeader>&amp;C&amp;"Arial Narrow,Negrita"COMISIÓN REGULADORA DE ENERGÍA
COORDINACIÓN GENERAL DE PETROLÍFEROS</oddHeader>
  </headerFooter>
  <rowBreaks count="1" manualBreakCount="1">
    <brk id="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L1011"/>
  <sheetViews>
    <sheetView topLeftCell="A244" workbookViewId="0"/>
  </sheetViews>
  <sheetFormatPr baseColWidth="10" defaultColWidth="0" defaultRowHeight="16.5" customHeight="1" zeroHeight="1" x14ac:dyDescent="0.3"/>
  <cols>
    <col min="1" max="1" width="11.42578125" style="148" customWidth="1"/>
    <col min="2" max="2" width="57.28515625" style="3" customWidth="1"/>
    <col min="3" max="3" width="58" style="3" customWidth="1"/>
    <col min="4" max="4" width="30.140625" style="3" customWidth="1"/>
    <col min="5" max="5" width="22.85546875" style="3" customWidth="1"/>
    <col min="6" max="6" width="27.42578125" style="3" customWidth="1"/>
    <col min="7" max="7" width="24" style="3" customWidth="1"/>
    <col min="8" max="9" width="26.42578125" style="3" customWidth="1"/>
    <col min="10" max="10" width="21.7109375" style="3" customWidth="1"/>
    <col min="11" max="12" width="0" style="3" hidden="1" customWidth="1"/>
    <col min="13" max="16384" width="11.42578125" style="3" hidden="1"/>
  </cols>
  <sheetData>
    <row r="1" spans="1:7" x14ac:dyDescent="0.3">
      <c r="A1" s="102"/>
      <c r="B1" s="38"/>
    </row>
    <row r="2" spans="1:7" x14ac:dyDescent="0.3">
      <c r="A2" s="103"/>
      <c r="B2" s="39"/>
    </row>
    <row r="3" spans="1:7" x14ac:dyDescent="0.3">
      <c r="A3" s="103"/>
      <c r="B3" s="38"/>
      <c r="C3" s="4" t="s">
        <v>122</v>
      </c>
    </row>
    <row r="4" spans="1:7" x14ac:dyDescent="0.3">
      <c r="A4" s="103"/>
      <c r="B4" s="38"/>
    </row>
    <row r="5" spans="1:7" x14ac:dyDescent="0.3">
      <c r="A5" s="103"/>
      <c r="B5" s="38"/>
    </row>
    <row r="6" spans="1:7" ht="24.75" customHeight="1" x14ac:dyDescent="0.3">
      <c r="A6" s="40"/>
      <c r="B6" s="41" t="s">
        <v>0</v>
      </c>
      <c r="C6" s="5"/>
      <c r="D6" s="104"/>
      <c r="E6" s="104"/>
      <c r="F6" s="105"/>
    </row>
    <row r="7" spans="1:7" ht="21.75" customHeight="1" x14ac:dyDescent="0.3">
      <c r="A7" s="103"/>
      <c r="B7" s="38" t="s">
        <v>82</v>
      </c>
      <c r="C7" s="35"/>
      <c r="D7" s="59">
        <v>1</v>
      </c>
      <c r="E7" s="105"/>
      <c r="F7" s="105"/>
      <c r="G7" s="11"/>
    </row>
    <row r="8" spans="1:7" ht="33" customHeight="1" x14ac:dyDescent="0.3">
      <c r="A8" s="103"/>
      <c r="B8" s="106" t="s">
        <v>197</v>
      </c>
      <c r="C8" s="107"/>
      <c r="D8" s="59"/>
      <c r="E8" s="105"/>
      <c r="F8" s="105"/>
      <c r="G8" s="11"/>
    </row>
    <row r="9" spans="1:7" ht="33" customHeight="1" x14ac:dyDescent="0.3">
      <c r="A9" s="103"/>
      <c r="B9" s="106"/>
      <c r="C9" s="107"/>
      <c r="D9" s="59"/>
      <c r="E9" s="105"/>
      <c r="F9" s="105"/>
      <c r="G9" s="11"/>
    </row>
    <row r="10" spans="1:7" ht="25.5" customHeight="1" x14ac:dyDescent="0.3">
      <c r="A10" s="103"/>
      <c r="B10" s="106" t="s">
        <v>249</v>
      </c>
      <c r="C10" s="15"/>
      <c r="D10" s="59"/>
      <c r="E10" s="105"/>
      <c r="F10" s="105"/>
      <c r="G10" s="11"/>
    </row>
    <row r="11" spans="1:7" ht="44.25" customHeight="1" x14ac:dyDescent="0.3">
      <c r="A11" s="103"/>
      <c r="B11" s="38" t="s">
        <v>189</v>
      </c>
      <c r="C11" s="108" t="s">
        <v>190</v>
      </c>
      <c r="D11" s="109"/>
      <c r="F11" s="52"/>
      <c r="G11" s="11"/>
    </row>
    <row r="12" spans="1:7" ht="44.25" customHeight="1" x14ac:dyDescent="0.3">
      <c r="A12" s="103"/>
      <c r="B12" s="96" t="s">
        <v>184</v>
      </c>
      <c r="C12" s="97"/>
      <c r="D12" s="110"/>
      <c r="F12" s="52"/>
      <c r="G12" s="11"/>
    </row>
    <row r="13" spans="1:7" ht="24" customHeight="1" x14ac:dyDescent="0.3">
      <c r="A13" s="103"/>
      <c r="B13" s="98" t="s">
        <v>185</v>
      </c>
      <c r="C13" s="99"/>
      <c r="D13" s="111">
        <v>1</v>
      </c>
      <c r="F13" s="52"/>
      <c r="G13" s="11"/>
    </row>
    <row r="14" spans="1:7" ht="21.75" customHeight="1" x14ac:dyDescent="0.3">
      <c r="A14" s="103"/>
      <c r="B14" s="98" t="s">
        <v>186</v>
      </c>
      <c r="C14" s="112"/>
      <c r="D14" s="110"/>
      <c r="F14" s="52"/>
      <c r="G14" s="11"/>
    </row>
    <row r="15" spans="1:7" ht="24.75" customHeight="1" x14ac:dyDescent="0.3">
      <c r="A15" s="103"/>
      <c r="B15" s="98" t="s">
        <v>187</v>
      </c>
      <c r="C15" s="97"/>
      <c r="D15" s="110"/>
      <c r="F15" s="52"/>
      <c r="G15" s="11"/>
    </row>
    <row r="16" spans="1:7" s="114" customFormat="1" x14ac:dyDescent="0.3">
      <c r="A16" s="113"/>
      <c r="C16" s="115"/>
      <c r="D16" s="116"/>
      <c r="F16" s="117"/>
      <c r="G16" s="118"/>
    </row>
    <row r="17" spans="1:9" ht="24.75" customHeight="1" x14ac:dyDescent="0.3">
      <c r="A17" s="119" t="s">
        <v>191</v>
      </c>
      <c r="B17" s="38"/>
      <c r="C17" s="120"/>
      <c r="D17" s="100" t="b">
        <v>1</v>
      </c>
      <c r="G17" s="11"/>
    </row>
    <row r="18" spans="1:9" x14ac:dyDescent="0.3">
      <c r="A18" s="103"/>
      <c r="B18" s="38"/>
      <c r="C18" s="120"/>
      <c r="D18" s="100" t="b">
        <v>0</v>
      </c>
      <c r="G18" s="11"/>
    </row>
    <row r="19" spans="1:9" x14ac:dyDescent="0.3">
      <c r="A19" s="103"/>
      <c r="B19" s="38"/>
      <c r="C19" s="120"/>
      <c r="D19" s="100" t="b">
        <v>0</v>
      </c>
      <c r="G19" s="11"/>
    </row>
    <row r="20" spans="1:9" x14ac:dyDescent="0.3">
      <c r="A20" s="103"/>
      <c r="B20" s="38"/>
      <c r="C20" s="120"/>
      <c r="D20" s="100" t="b">
        <v>0</v>
      </c>
      <c r="G20" s="11"/>
    </row>
    <row r="21" spans="1:9" x14ac:dyDescent="0.3">
      <c r="A21" s="103"/>
      <c r="B21" s="38"/>
      <c r="C21" s="120"/>
      <c r="D21" s="100" t="b">
        <v>0</v>
      </c>
      <c r="G21" s="11"/>
    </row>
    <row r="22" spans="1:9" x14ac:dyDescent="0.3">
      <c r="A22" s="103"/>
      <c r="B22" s="38"/>
      <c r="C22" s="121" t="str">
        <f>IF($D$21=TRUE,"Especificar nombre (s) de los productos petrolíferos en la celda a continuación","")</f>
        <v/>
      </c>
      <c r="D22" s="85"/>
      <c r="G22" s="11"/>
    </row>
    <row r="23" spans="1:9" x14ac:dyDescent="0.3">
      <c r="A23" s="103"/>
      <c r="B23" s="38"/>
      <c r="C23" s="122"/>
      <c r="D23" s="100"/>
      <c r="G23" s="11"/>
    </row>
    <row r="24" spans="1:9" x14ac:dyDescent="0.3">
      <c r="A24" s="103"/>
      <c r="B24" s="38"/>
      <c r="C24" s="120"/>
      <c r="D24" s="100" t="b">
        <v>0</v>
      </c>
      <c r="G24" s="11"/>
    </row>
    <row r="25" spans="1:9" x14ac:dyDescent="0.3">
      <c r="A25" s="42" t="s">
        <v>75</v>
      </c>
      <c r="B25" s="38"/>
      <c r="C25" s="38"/>
      <c r="G25" s="11"/>
    </row>
    <row r="26" spans="1:9" x14ac:dyDescent="0.3">
      <c r="A26" s="82">
        <v>1</v>
      </c>
      <c r="B26" s="43" t="s">
        <v>142</v>
      </c>
      <c r="C26" s="38"/>
    </row>
    <row r="27" spans="1:9" x14ac:dyDescent="0.3">
      <c r="A27" s="83" t="s">
        <v>70</v>
      </c>
      <c r="B27" s="37" t="s">
        <v>81</v>
      </c>
      <c r="C27" s="190"/>
      <c r="D27" s="5"/>
      <c r="E27" s="5"/>
      <c r="F27" s="5"/>
      <c r="G27" s="5"/>
      <c r="H27" s="5"/>
      <c r="I27" s="5"/>
    </row>
    <row r="28" spans="1:9" x14ac:dyDescent="0.3">
      <c r="A28" s="83"/>
      <c r="B28" s="37"/>
      <c r="C28" s="191"/>
      <c r="D28" s="5"/>
      <c r="E28" s="5"/>
      <c r="F28" s="5"/>
      <c r="G28" s="5"/>
      <c r="H28" s="5"/>
      <c r="I28" s="5"/>
    </row>
    <row r="29" spans="1:9" x14ac:dyDescent="0.3">
      <c r="A29" s="83"/>
      <c r="B29" s="37"/>
      <c r="C29" s="191"/>
      <c r="D29" s="5"/>
      <c r="E29" s="5"/>
      <c r="F29" s="5"/>
      <c r="G29" s="5"/>
      <c r="H29" s="5"/>
      <c r="I29" s="5"/>
    </row>
    <row r="30" spans="1:9" x14ac:dyDescent="0.3">
      <c r="A30" s="83"/>
      <c r="B30" s="37"/>
      <c r="C30" s="191"/>
      <c r="D30" s="5"/>
      <c r="E30" s="5"/>
      <c r="F30" s="5"/>
      <c r="G30" s="5"/>
      <c r="H30" s="5"/>
      <c r="I30" s="5"/>
    </row>
    <row r="31" spans="1:9" x14ac:dyDescent="0.3">
      <c r="A31" s="83"/>
      <c r="B31" s="37"/>
      <c r="C31" s="191"/>
      <c r="D31" s="5"/>
      <c r="E31" s="5"/>
      <c r="F31" s="5"/>
      <c r="G31" s="5"/>
      <c r="H31" s="5"/>
      <c r="I31" s="5"/>
    </row>
    <row r="32" spans="1:9" x14ac:dyDescent="0.3">
      <c r="A32" s="83"/>
      <c r="B32" s="37"/>
      <c r="C32" s="191"/>
      <c r="D32" s="5"/>
      <c r="E32" s="5"/>
      <c r="F32" s="5"/>
      <c r="G32" s="5"/>
      <c r="H32" s="5"/>
      <c r="I32" s="5"/>
    </row>
    <row r="33" spans="1:9" x14ac:dyDescent="0.3">
      <c r="A33" s="83"/>
      <c r="B33" s="37"/>
      <c r="C33" s="191"/>
      <c r="D33" s="5"/>
      <c r="E33" s="5"/>
      <c r="F33" s="5"/>
      <c r="G33" s="5"/>
      <c r="H33" s="5"/>
      <c r="I33" s="5"/>
    </row>
    <row r="34" spans="1:9" x14ac:dyDescent="0.3">
      <c r="A34" s="83"/>
      <c r="B34" s="37"/>
      <c r="C34" s="191"/>
      <c r="D34" s="5"/>
      <c r="E34" s="5"/>
      <c r="F34" s="5"/>
      <c r="G34" s="5"/>
      <c r="H34" s="5"/>
      <c r="I34" s="5"/>
    </row>
    <row r="35" spans="1:9" x14ac:dyDescent="0.3">
      <c r="A35" s="83"/>
      <c r="B35" s="37"/>
      <c r="C35" s="191"/>
      <c r="D35" s="5"/>
      <c r="E35" s="5"/>
      <c r="F35" s="5"/>
      <c r="G35" s="5"/>
      <c r="H35" s="5"/>
      <c r="I35" s="5"/>
    </row>
    <row r="36" spans="1:9" x14ac:dyDescent="0.3">
      <c r="A36" s="83"/>
      <c r="B36" s="37"/>
      <c r="C36" s="192"/>
      <c r="D36" s="5"/>
      <c r="E36" s="5"/>
      <c r="F36" s="5"/>
      <c r="G36" s="5"/>
      <c r="H36" s="5"/>
      <c r="I36" s="5"/>
    </row>
    <row r="37" spans="1:9" ht="33" x14ac:dyDescent="0.3">
      <c r="A37" s="83" t="s">
        <v>71</v>
      </c>
      <c r="B37" s="37" t="s">
        <v>143</v>
      </c>
      <c r="C37" s="36" t="s">
        <v>144</v>
      </c>
      <c r="D37" s="36" t="s">
        <v>145</v>
      </c>
      <c r="E37" s="36" t="s">
        <v>146</v>
      </c>
      <c r="F37" s="36" t="s">
        <v>147</v>
      </c>
      <c r="G37" s="36" t="s">
        <v>148</v>
      </c>
      <c r="H37" s="36" t="s">
        <v>147</v>
      </c>
      <c r="I37" s="86"/>
    </row>
    <row r="38" spans="1:9" x14ac:dyDescent="0.3">
      <c r="A38" s="83"/>
      <c r="B38" s="37"/>
      <c r="C38" s="87"/>
      <c r="D38" s="88"/>
      <c r="E38" s="15"/>
      <c r="F38" s="15"/>
      <c r="G38" s="15"/>
      <c r="H38" s="15"/>
      <c r="I38" s="5"/>
    </row>
    <row r="39" spans="1:9" x14ac:dyDescent="0.3">
      <c r="A39" s="83"/>
      <c r="B39" s="37"/>
      <c r="C39" s="87"/>
      <c r="D39" s="88"/>
      <c r="E39" s="15"/>
      <c r="F39" s="15"/>
      <c r="G39" s="15"/>
      <c r="H39" s="15"/>
      <c r="I39" s="5"/>
    </row>
    <row r="40" spans="1:9" x14ac:dyDescent="0.3">
      <c r="A40" s="83"/>
      <c r="B40" s="37"/>
      <c r="C40" s="87"/>
      <c r="D40" s="88"/>
      <c r="E40" s="15"/>
      <c r="F40" s="15"/>
      <c r="G40" s="15"/>
      <c r="H40" s="15"/>
      <c r="I40" s="5"/>
    </row>
    <row r="41" spans="1:9" x14ac:dyDescent="0.3">
      <c r="A41" s="83"/>
      <c r="B41" s="37"/>
      <c r="C41" s="87"/>
      <c r="D41" s="88"/>
      <c r="E41" s="15"/>
      <c r="F41" s="15"/>
      <c r="G41" s="15"/>
      <c r="H41" s="15"/>
      <c r="I41" s="5"/>
    </row>
    <row r="42" spans="1:9" x14ac:dyDescent="0.3">
      <c r="A42" s="83"/>
      <c r="B42" s="37"/>
      <c r="C42" s="87"/>
      <c r="D42" s="88"/>
      <c r="E42" s="15"/>
      <c r="F42" s="15"/>
      <c r="G42" s="15"/>
      <c r="H42" s="15"/>
      <c r="I42" s="5"/>
    </row>
    <row r="43" spans="1:9" x14ac:dyDescent="0.3">
      <c r="A43" s="83"/>
      <c r="B43" s="37"/>
      <c r="C43" s="87"/>
      <c r="D43" s="88"/>
      <c r="E43" s="15"/>
      <c r="F43" s="15"/>
      <c r="G43" s="15"/>
      <c r="H43" s="15"/>
      <c r="I43" s="5"/>
    </row>
    <row r="44" spans="1:9" x14ac:dyDescent="0.3">
      <c r="A44" s="83"/>
      <c r="B44" s="37"/>
      <c r="C44" s="87"/>
      <c r="D44" s="88"/>
      <c r="E44" s="15"/>
      <c r="F44" s="15"/>
      <c r="G44" s="15"/>
      <c r="H44" s="15"/>
      <c r="I44" s="5"/>
    </row>
    <row r="45" spans="1:9" x14ac:dyDescent="0.3">
      <c r="A45" s="83"/>
      <c r="B45" s="37"/>
      <c r="C45" s="87"/>
      <c r="D45" s="88"/>
      <c r="E45" s="15"/>
      <c r="F45" s="15"/>
      <c r="G45" s="15"/>
      <c r="H45" s="15"/>
      <c r="I45" s="5"/>
    </row>
    <row r="46" spans="1:9" x14ac:dyDescent="0.3">
      <c r="A46" s="83"/>
      <c r="B46" s="37"/>
      <c r="C46" s="87"/>
      <c r="D46" s="88"/>
      <c r="E46" s="15"/>
      <c r="F46" s="15"/>
      <c r="G46" s="15"/>
      <c r="H46" s="15"/>
      <c r="I46" s="5"/>
    </row>
    <row r="47" spans="1:9" x14ac:dyDescent="0.3">
      <c r="A47" s="83"/>
      <c r="B47" s="37"/>
      <c r="C47" s="87"/>
      <c r="D47" s="88"/>
      <c r="E47" s="15"/>
      <c r="F47" s="15"/>
      <c r="G47" s="15"/>
      <c r="H47" s="15"/>
      <c r="I47" s="5"/>
    </row>
    <row r="48" spans="1:9" x14ac:dyDescent="0.3">
      <c r="A48" s="83"/>
      <c r="B48" s="37"/>
      <c r="C48" s="87"/>
      <c r="D48" s="88"/>
      <c r="E48" s="15"/>
      <c r="F48" s="15"/>
      <c r="G48" s="15"/>
      <c r="H48" s="15"/>
      <c r="I48" s="5"/>
    </row>
    <row r="49" spans="1:9" x14ac:dyDescent="0.3">
      <c r="A49" s="83"/>
      <c r="B49" s="37"/>
      <c r="C49" s="87"/>
      <c r="D49" s="88"/>
      <c r="E49" s="15"/>
      <c r="F49" s="15"/>
      <c r="G49" s="15"/>
      <c r="H49" s="15"/>
      <c r="I49" s="5"/>
    </row>
    <row r="50" spans="1:9" x14ac:dyDescent="0.3">
      <c r="A50" s="83"/>
      <c r="B50" s="37"/>
      <c r="C50" s="89">
        <v>0</v>
      </c>
      <c r="D50" s="13"/>
      <c r="E50" s="5"/>
      <c r="F50" s="5"/>
      <c r="G50" s="5"/>
      <c r="H50" s="5"/>
      <c r="I50" s="5"/>
    </row>
    <row r="51" spans="1:9" x14ac:dyDescent="0.3">
      <c r="A51" s="83"/>
      <c r="B51" s="37"/>
      <c r="C51" s="90"/>
      <c r="D51" s="13"/>
      <c r="E51" s="5"/>
      <c r="F51" s="5"/>
      <c r="G51" s="5"/>
      <c r="H51" s="5"/>
      <c r="I51" s="5"/>
    </row>
    <row r="52" spans="1:9" ht="33" x14ac:dyDescent="0.3">
      <c r="A52" s="84" t="s">
        <v>72</v>
      </c>
      <c r="B52" s="44" t="s">
        <v>149</v>
      </c>
      <c r="C52" s="55" t="s">
        <v>80</v>
      </c>
      <c r="D52" s="13"/>
      <c r="E52" s="10"/>
      <c r="F52" s="10"/>
      <c r="G52" s="5"/>
      <c r="H52" s="5"/>
      <c r="I52" s="5"/>
    </row>
    <row r="53" spans="1:9" x14ac:dyDescent="0.3">
      <c r="A53" s="83" t="s">
        <v>73</v>
      </c>
      <c r="B53" s="37" t="s">
        <v>150</v>
      </c>
      <c r="C53" s="22"/>
      <c r="D53" s="20" t="s">
        <v>147</v>
      </c>
      <c r="E53" s="16"/>
      <c r="F53" s="5"/>
      <c r="G53" s="5"/>
      <c r="H53" s="5"/>
      <c r="I53" s="5"/>
    </row>
    <row r="54" spans="1:9" x14ac:dyDescent="0.3">
      <c r="A54" s="83" t="s">
        <v>74</v>
      </c>
      <c r="B54" s="37" t="s">
        <v>151</v>
      </c>
      <c r="C54" s="22"/>
      <c r="D54" s="20" t="s">
        <v>147</v>
      </c>
      <c r="E54" s="16"/>
      <c r="F54" s="5"/>
      <c r="G54" s="5"/>
      <c r="H54" s="5"/>
      <c r="I54" s="5"/>
    </row>
    <row r="55" spans="1:9" x14ac:dyDescent="0.3">
      <c r="A55" s="83" t="s">
        <v>152</v>
      </c>
      <c r="B55" s="91" t="s">
        <v>153</v>
      </c>
      <c r="C55" s="193"/>
      <c r="D55" s="183" t="s">
        <v>154</v>
      </c>
      <c r="E55" s="176"/>
      <c r="F55" s="5"/>
      <c r="G55" s="5"/>
      <c r="H55" s="5"/>
      <c r="I55" s="5"/>
    </row>
    <row r="56" spans="1:9" x14ac:dyDescent="0.3">
      <c r="A56" s="83"/>
      <c r="B56" s="45"/>
      <c r="C56" s="194"/>
      <c r="D56" s="183"/>
      <c r="E56" s="176"/>
      <c r="F56" s="5"/>
      <c r="G56" s="5"/>
      <c r="H56" s="5"/>
      <c r="I56" s="5"/>
    </row>
    <row r="57" spans="1:9" x14ac:dyDescent="0.3">
      <c r="A57" s="83"/>
      <c r="B57" s="45"/>
      <c r="C57" s="194"/>
      <c r="D57" s="10"/>
      <c r="E57" s="5"/>
      <c r="F57" s="5"/>
      <c r="G57" s="5"/>
      <c r="H57" s="5"/>
      <c r="I57" s="5"/>
    </row>
    <row r="58" spans="1:9" x14ac:dyDescent="0.3">
      <c r="A58" s="83"/>
      <c r="B58" s="45"/>
      <c r="C58" s="194"/>
      <c r="D58" s="10"/>
      <c r="E58" s="5"/>
      <c r="F58" s="5"/>
      <c r="G58" s="5"/>
      <c r="H58" s="5"/>
      <c r="I58" s="5"/>
    </row>
    <row r="59" spans="1:9" x14ac:dyDescent="0.3">
      <c r="A59" s="83"/>
      <c r="B59" s="45"/>
      <c r="C59" s="194"/>
      <c r="D59" s="10"/>
      <c r="E59" s="5"/>
      <c r="F59" s="5"/>
      <c r="G59" s="5"/>
      <c r="H59" s="5"/>
      <c r="I59" s="5"/>
    </row>
    <row r="60" spans="1:9" x14ac:dyDescent="0.3">
      <c r="A60" s="83"/>
      <c r="B60" s="45"/>
      <c r="C60" s="194"/>
      <c r="D60" s="10"/>
      <c r="E60" s="5"/>
      <c r="F60" s="5"/>
      <c r="G60" s="5"/>
      <c r="H60" s="5"/>
      <c r="I60" s="5"/>
    </row>
    <row r="61" spans="1:9" x14ac:dyDescent="0.3">
      <c r="A61" s="83"/>
      <c r="B61" s="45"/>
      <c r="C61" s="194"/>
      <c r="D61" s="10"/>
      <c r="E61" s="5"/>
      <c r="F61" s="5"/>
      <c r="G61" s="5"/>
      <c r="H61" s="5"/>
      <c r="I61" s="5"/>
    </row>
    <row r="62" spans="1:9" x14ac:dyDescent="0.3">
      <c r="A62" s="83"/>
      <c r="B62" s="45"/>
      <c r="C62" s="194"/>
      <c r="D62" s="10"/>
      <c r="E62" s="5"/>
      <c r="F62" s="5"/>
      <c r="G62" s="5"/>
      <c r="H62" s="5"/>
      <c r="I62" s="5"/>
    </row>
    <row r="63" spans="1:9" x14ac:dyDescent="0.3">
      <c r="A63" s="83"/>
      <c r="B63" s="45"/>
      <c r="C63" s="194"/>
      <c r="D63" s="10"/>
      <c r="E63" s="5"/>
      <c r="F63" s="5"/>
      <c r="G63" s="5"/>
      <c r="H63" s="5"/>
      <c r="I63" s="5"/>
    </row>
    <row r="64" spans="1:9" x14ac:dyDescent="0.3">
      <c r="A64" s="83"/>
      <c r="B64" s="45"/>
      <c r="C64" s="194"/>
      <c r="D64" s="10"/>
      <c r="E64" s="5"/>
      <c r="F64" s="5"/>
      <c r="G64" s="5"/>
      <c r="H64" s="5"/>
      <c r="I64" s="5"/>
    </row>
    <row r="65" spans="1:9" x14ac:dyDescent="0.3">
      <c r="A65" s="83"/>
      <c r="B65" s="45"/>
      <c r="C65" s="195"/>
      <c r="D65" s="10"/>
      <c r="E65" s="5"/>
      <c r="F65" s="5"/>
      <c r="G65" s="5"/>
      <c r="H65" s="5"/>
      <c r="I65" s="5"/>
    </row>
    <row r="66" spans="1:9" x14ac:dyDescent="0.3">
      <c r="A66" s="83" t="s">
        <v>155</v>
      </c>
      <c r="B66" s="37" t="s">
        <v>156</v>
      </c>
      <c r="C66" s="196"/>
      <c r="D66" s="5"/>
      <c r="E66" s="5"/>
      <c r="F66" s="5"/>
      <c r="G66" s="5"/>
      <c r="H66" s="5"/>
      <c r="I66" s="5"/>
    </row>
    <row r="67" spans="1:9" x14ac:dyDescent="0.3">
      <c r="A67" s="83"/>
      <c r="B67" s="37"/>
      <c r="C67" s="197"/>
      <c r="D67" s="5"/>
      <c r="E67" s="5"/>
      <c r="F67" s="5"/>
      <c r="G67" s="5"/>
      <c r="H67" s="5"/>
      <c r="I67" s="5"/>
    </row>
    <row r="68" spans="1:9" x14ac:dyDescent="0.3">
      <c r="A68" s="83"/>
      <c r="B68" s="37"/>
      <c r="C68" s="197"/>
      <c r="D68" s="5"/>
      <c r="E68" s="5"/>
      <c r="F68" s="5"/>
      <c r="G68" s="5"/>
      <c r="H68" s="5"/>
      <c r="I68" s="5"/>
    </row>
    <row r="69" spans="1:9" x14ac:dyDescent="0.3">
      <c r="A69" s="83"/>
      <c r="B69" s="37"/>
      <c r="C69" s="197"/>
      <c r="D69" s="5"/>
      <c r="E69" s="5"/>
      <c r="F69" s="5"/>
      <c r="G69" s="5"/>
      <c r="H69" s="5"/>
      <c r="I69" s="5"/>
    </row>
    <row r="70" spans="1:9" x14ac:dyDescent="0.3">
      <c r="A70" s="83"/>
      <c r="B70" s="37"/>
      <c r="C70" s="197"/>
      <c r="D70" s="5"/>
      <c r="E70" s="5"/>
      <c r="F70" s="5"/>
      <c r="G70" s="5"/>
      <c r="H70" s="5"/>
      <c r="I70" s="5"/>
    </row>
    <row r="71" spans="1:9" x14ac:dyDescent="0.3">
      <c r="A71" s="83"/>
      <c r="B71" s="37"/>
      <c r="C71" s="197"/>
      <c r="D71" s="5"/>
      <c r="E71" s="5"/>
      <c r="F71" s="5"/>
      <c r="G71" s="5"/>
      <c r="H71" s="5"/>
      <c r="I71" s="5"/>
    </row>
    <row r="72" spans="1:9" x14ac:dyDescent="0.3">
      <c r="A72" s="83"/>
      <c r="B72" s="37"/>
      <c r="C72" s="197"/>
      <c r="D72" s="5"/>
      <c r="E72" s="5"/>
      <c r="F72" s="5"/>
      <c r="G72" s="5"/>
      <c r="H72" s="5"/>
      <c r="I72" s="5"/>
    </row>
    <row r="73" spans="1:9" x14ac:dyDescent="0.3">
      <c r="A73" s="83"/>
      <c r="B73" s="37"/>
      <c r="C73" s="197"/>
      <c r="D73" s="5"/>
      <c r="E73" s="5"/>
      <c r="F73" s="5"/>
      <c r="G73" s="5"/>
      <c r="H73" s="5"/>
      <c r="I73" s="5"/>
    </row>
    <row r="74" spans="1:9" x14ac:dyDescent="0.3">
      <c r="A74" s="83"/>
      <c r="B74" s="37"/>
      <c r="C74" s="197"/>
      <c r="D74" s="5"/>
      <c r="E74" s="5"/>
      <c r="F74" s="5"/>
      <c r="G74" s="5"/>
      <c r="H74" s="5"/>
      <c r="I74" s="5"/>
    </row>
    <row r="75" spans="1:9" x14ac:dyDescent="0.3">
      <c r="A75" s="83"/>
      <c r="B75" s="37"/>
      <c r="C75" s="197"/>
      <c r="D75" s="5"/>
      <c r="E75" s="5"/>
      <c r="F75" s="5"/>
      <c r="G75" s="5"/>
      <c r="H75" s="5"/>
      <c r="I75" s="5"/>
    </row>
    <row r="76" spans="1:9" x14ac:dyDescent="0.3">
      <c r="A76" s="83"/>
      <c r="B76" s="37"/>
      <c r="C76" s="197"/>
      <c r="D76" s="5"/>
      <c r="E76" s="5"/>
      <c r="F76" s="5"/>
      <c r="G76" s="5"/>
      <c r="H76" s="5"/>
      <c r="I76" s="5"/>
    </row>
    <row r="77" spans="1:9" x14ac:dyDescent="0.3">
      <c r="A77" s="83"/>
      <c r="B77" s="37"/>
      <c r="C77" s="5"/>
      <c r="D77" s="5"/>
      <c r="E77" s="5"/>
      <c r="F77" s="5"/>
      <c r="G77" s="5"/>
      <c r="H77" s="5"/>
      <c r="I77" s="5"/>
    </row>
    <row r="78" spans="1:9" x14ac:dyDescent="0.3">
      <c r="A78" s="40">
        <v>2</v>
      </c>
      <c r="B78" s="46" t="s">
        <v>188</v>
      </c>
      <c r="C78" s="198"/>
      <c r="D78" s="183" t="s">
        <v>78</v>
      </c>
      <c r="E78" s="176"/>
      <c r="F78" s="5"/>
      <c r="G78" s="5"/>
      <c r="H78" s="5"/>
      <c r="I78" s="5"/>
    </row>
    <row r="79" spans="1:9" x14ac:dyDescent="0.3">
      <c r="A79" s="83"/>
      <c r="B79" s="37"/>
      <c r="C79" s="199"/>
      <c r="D79" s="183"/>
      <c r="E79" s="176"/>
      <c r="F79" s="5"/>
      <c r="G79" s="5"/>
      <c r="H79" s="5"/>
      <c r="I79" s="5"/>
    </row>
    <row r="80" spans="1:9" x14ac:dyDescent="0.3">
      <c r="A80" s="83"/>
      <c r="B80" s="37"/>
      <c r="C80" s="199"/>
      <c r="D80" s="13"/>
      <c r="E80" s="5"/>
      <c r="F80" s="5"/>
      <c r="G80" s="5"/>
      <c r="H80" s="5"/>
      <c r="I80" s="5"/>
    </row>
    <row r="81" spans="1:9" x14ac:dyDescent="0.3">
      <c r="A81" s="83"/>
      <c r="B81" s="37"/>
      <c r="C81" s="199"/>
      <c r="D81" s="13"/>
      <c r="E81" s="5"/>
      <c r="F81" s="5"/>
      <c r="G81" s="5"/>
      <c r="H81" s="5"/>
      <c r="I81" s="5"/>
    </row>
    <row r="82" spans="1:9" x14ac:dyDescent="0.3">
      <c r="A82" s="83"/>
      <c r="B82" s="37"/>
      <c r="C82" s="200"/>
      <c r="D82" s="13"/>
      <c r="E82" s="5"/>
      <c r="F82" s="5"/>
      <c r="G82" s="5"/>
      <c r="H82" s="5"/>
      <c r="I82" s="5"/>
    </row>
    <row r="83" spans="1:9" x14ac:dyDescent="0.3">
      <c r="A83" s="40">
        <v>3</v>
      </c>
      <c r="B83" s="43" t="s">
        <v>157</v>
      </c>
      <c r="F83" s="5"/>
      <c r="G83" s="5"/>
      <c r="H83" s="5"/>
      <c r="I83" s="5"/>
    </row>
    <row r="84" spans="1:9" x14ac:dyDescent="0.3">
      <c r="A84" s="83"/>
      <c r="B84" s="38" t="s">
        <v>158</v>
      </c>
      <c r="C84" s="55" t="s">
        <v>159</v>
      </c>
      <c r="F84" s="5"/>
      <c r="G84" s="5"/>
      <c r="H84" s="5"/>
      <c r="I84" s="5"/>
    </row>
    <row r="85" spans="1:9" x14ac:dyDescent="0.3">
      <c r="A85" s="83"/>
      <c r="B85" s="38" t="s">
        <v>160</v>
      </c>
      <c r="C85" s="92" t="s">
        <v>161</v>
      </c>
      <c r="F85" s="5"/>
      <c r="G85" s="5"/>
      <c r="H85" s="5"/>
      <c r="I85" s="5"/>
    </row>
    <row r="86" spans="1:9" ht="33" x14ac:dyDescent="0.3">
      <c r="A86" s="83"/>
      <c r="B86" s="37" t="s">
        <v>162</v>
      </c>
      <c r="C86" s="93"/>
      <c r="D86" s="183" t="s">
        <v>163</v>
      </c>
      <c r="E86" s="184"/>
      <c r="F86" s="5"/>
      <c r="G86" s="5"/>
      <c r="H86" s="5"/>
      <c r="I86" s="5"/>
    </row>
    <row r="87" spans="1:9" x14ac:dyDescent="0.3">
      <c r="A87" s="83"/>
      <c r="B87" s="38"/>
      <c r="C87" s="93"/>
      <c r="D87" s="94"/>
      <c r="E87" s="10"/>
      <c r="F87" s="5"/>
      <c r="G87" s="5"/>
      <c r="H87" s="5"/>
      <c r="I87" s="5"/>
    </row>
    <row r="88" spans="1:9" ht="33" customHeight="1" x14ac:dyDescent="0.3">
      <c r="A88" s="38"/>
      <c r="B88" s="38"/>
      <c r="C88" s="93"/>
      <c r="F88" s="5"/>
      <c r="G88" s="5"/>
      <c r="H88" s="5"/>
      <c r="I88" s="5"/>
    </row>
    <row r="89" spans="1:9" x14ac:dyDescent="0.3">
      <c r="A89" s="38"/>
      <c r="B89" s="38"/>
      <c r="C89" s="93"/>
      <c r="F89" s="5"/>
      <c r="G89" s="5"/>
      <c r="H89" s="5"/>
      <c r="I89" s="5"/>
    </row>
    <row r="90" spans="1:9" x14ac:dyDescent="0.3">
      <c r="A90" s="38"/>
      <c r="B90" s="38"/>
      <c r="C90" s="93"/>
      <c r="F90" s="5"/>
      <c r="G90" s="5"/>
      <c r="H90" s="5"/>
      <c r="I90" s="5"/>
    </row>
    <row r="91" spans="1:9" x14ac:dyDescent="0.3">
      <c r="A91" s="38"/>
      <c r="B91" s="38"/>
      <c r="C91" s="93"/>
      <c r="F91" s="5"/>
      <c r="G91" s="5"/>
      <c r="H91" s="5"/>
      <c r="I91" s="5"/>
    </row>
    <row r="92" spans="1:9" x14ac:dyDescent="0.3">
      <c r="A92" s="38"/>
      <c r="B92" s="38"/>
      <c r="C92" s="13"/>
      <c r="F92" s="5"/>
      <c r="G92" s="5"/>
      <c r="H92" s="5"/>
      <c r="I92" s="5"/>
    </row>
    <row r="93" spans="1:9" x14ac:dyDescent="0.3">
      <c r="A93" s="82">
        <v>4</v>
      </c>
      <c r="B93" s="43" t="s">
        <v>164</v>
      </c>
      <c r="C93" s="13"/>
      <c r="F93" s="5"/>
      <c r="G93" s="5"/>
      <c r="H93" s="5"/>
      <c r="I93" s="5"/>
    </row>
    <row r="94" spans="1:9" ht="33" x14ac:dyDescent="0.3">
      <c r="A94" s="84"/>
      <c r="B94" s="95" t="s">
        <v>165</v>
      </c>
      <c r="C94" s="55" t="s">
        <v>166</v>
      </c>
      <c r="F94" s="5"/>
      <c r="G94" s="5"/>
      <c r="H94" s="5"/>
      <c r="I94" s="5"/>
    </row>
    <row r="95" spans="1:9" ht="33" x14ac:dyDescent="0.3">
      <c r="A95" s="84"/>
      <c r="B95" s="95" t="s">
        <v>167</v>
      </c>
      <c r="C95" s="55" t="s">
        <v>168</v>
      </c>
      <c r="F95" s="5"/>
      <c r="G95" s="5"/>
      <c r="H95" s="5"/>
      <c r="I95" s="5"/>
    </row>
    <row r="96" spans="1:9" x14ac:dyDescent="0.3">
      <c r="A96" s="84"/>
      <c r="B96" s="95"/>
      <c r="C96" s="10"/>
      <c r="F96" s="5"/>
      <c r="G96" s="5"/>
      <c r="H96" s="5"/>
      <c r="I96" s="5"/>
    </row>
    <row r="97" spans="1:9" x14ac:dyDescent="0.3">
      <c r="A97" s="82">
        <v>5</v>
      </c>
      <c r="B97" s="43" t="s">
        <v>169</v>
      </c>
      <c r="C97" s="13"/>
      <c r="F97" s="5"/>
      <c r="G97" s="5"/>
      <c r="H97" s="5"/>
      <c r="I97" s="5"/>
    </row>
    <row r="98" spans="1:9" ht="33" x14ac:dyDescent="0.3">
      <c r="A98" s="84"/>
      <c r="B98" s="44" t="s">
        <v>170</v>
      </c>
      <c r="C98" s="55" t="s">
        <v>171</v>
      </c>
      <c r="F98" s="5"/>
      <c r="G98" s="5"/>
      <c r="H98" s="5"/>
      <c r="I98" s="5"/>
    </row>
    <row r="99" spans="1:9" x14ac:dyDescent="0.3">
      <c r="A99" s="82"/>
      <c r="B99" s="37"/>
      <c r="C99" s="5"/>
      <c r="D99" s="5"/>
      <c r="E99" s="5"/>
      <c r="F99" s="5"/>
      <c r="G99" s="5"/>
      <c r="H99" s="5"/>
      <c r="I99" s="5"/>
    </row>
    <row r="100" spans="1:9" ht="165" x14ac:dyDescent="0.3">
      <c r="A100" s="40">
        <v>6</v>
      </c>
      <c r="B100" s="48" t="s">
        <v>192</v>
      </c>
      <c r="C100" s="17" t="s">
        <v>207</v>
      </c>
      <c r="D100" s="5"/>
      <c r="E100" s="5"/>
      <c r="F100" s="5"/>
      <c r="G100" s="5"/>
      <c r="H100" s="5"/>
      <c r="I100" s="5"/>
    </row>
    <row r="101" spans="1:9" x14ac:dyDescent="0.3">
      <c r="A101" s="103"/>
      <c r="B101" s="38"/>
      <c r="C101" s="38"/>
      <c r="D101" s="57"/>
      <c r="G101" s="11"/>
    </row>
    <row r="102" spans="1:9" x14ac:dyDescent="0.3">
      <c r="A102" s="103"/>
      <c r="B102" s="38"/>
      <c r="C102" s="38"/>
      <c r="D102" s="57"/>
      <c r="G102" s="11"/>
    </row>
    <row r="103" spans="1:9" x14ac:dyDescent="0.3">
      <c r="A103" s="119"/>
      <c r="B103" s="38"/>
      <c r="C103" s="38"/>
      <c r="D103" s="57"/>
      <c r="G103" s="11"/>
    </row>
    <row r="104" spans="1:9" x14ac:dyDescent="0.3">
      <c r="A104" s="40">
        <v>7</v>
      </c>
      <c r="B104" s="43" t="s">
        <v>236</v>
      </c>
      <c r="C104" s="38"/>
    </row>
    <row r="105" spans="1:9" x14ac:dyDescent="0.3">
      <c r="A105" s="84" t="s">
        <v>70</v>
      </c>
      <c r="B105" s="37" t="s">
        <v>81</v>
      </c>
      <c r="C105" s="177"/>
      <c r="D105" s="5"/>
      <c r="E105" s="5"/>
      <c r="F105" s="5"/>
      <c r="G105" s="5"/>
      <c r="H105" s="5"/>
      <c r="I105" s="5"/>
    </row>
    <row r="106" spans="1:9" x14ac:dyDescent="0.3">
      <c r="A106" s="84"/>
      <c r="B106" s="37"/>
      <c r="C106" s="178"/>
      <c r="D106" s="5"/>
      <c r="E106" s="5"/>
      <c r="F106" s="5"/>
      <c r="G106" s="5"/>
      <c r="H106" s="5"/>
      <c r="I106" s="5"/>
    </row>
    <row r="107" spans="1:9" x14ac:dyDescent="0.3">
      <c r="A107" s="84"/>
      <c r="B107" s="37"/>
      <c r="C107" s="178"/>
      <c r="D107" s="5"/>
      <c r="E107" s="5"/>
      <c r="F107" s="5"/>
      <c r="G107" s="5"/>
      <c r="H107" s="5"/>
      <c r="I107" s="5"/>
    </row>
    <row r="108" spans="1:9" x14ac:dyDescent="0.3">
      <c r="A108" s="84"/>
      <c r="B108" s="37"/>
      <c r="C108" s="178"/>
      <c r="D108" s="5"/>
      <c r="E108" s="5"/>
      <c r="F108" s="5"/>
      <c r="G108" s="5"/>
      <c r="H108" s="5"/>
      <c r="I108" s="5"/>
    </row>
    <row r="109" spans="1:9" x14ac:dyDescent="0.3">
      <c r="A109" s="84"/>
      <c r="B109" s="37"/>
      <c r="C109" s="178"/>
      <c r="D109" s="5"/>
      <c r="E109" s="5"/>
      <c r="F109" s="5"/>
      <c r="G109" s="5"/>
      <c r="H109" s="5"/>
      <c r="I109" s="5"/>
    </row>
    <row r="110" spans="1:9" x14ac:dyDescent="0.3">
      <c r="A110" s="84"/>
      <c r="B110" s="37"/>
      <c r="C110" s="178"/>
      <c r="D110" s="5"/>
      <c r="E110" s="5"/>
      <c r="F110" s="5"/>
      <c r="G110" s="5"/>
      <c r="H110" s="5"/>
      <c r="I110" s="5"/>
    </row>
    <row r="111" spans="1:9" x14ac:dyDescent="0.3">
      <c r="A111" s="84"/>
      <c r="B111" s="37"/>
      <c r="C111" s="178"/>
      <c r="D111" s="5"/>
      <c r="E111" s="5"/>
      <c r="F111" s="5"/>
      <c r="G111" s="5"/>
      <c r="H111" s="5"/>
      <c r="I111" s="5"/>
    </row>
    <row r="112" spans="1:9" x14ac:dyDescent="0.3">
      <c r="A112" s="84"/>
      <c r="B112" s="37"/>
      <c r="C112" s="178"/>
      <c r="D112" s="5"/>
      <c r="E112" s="5"/>
      <c r="F112" s="5"/>
      <c r="G112" s="5"/>
      <c r="H112" s="5"/>
      <c r="I112" s="5"/>
    </row>
    <row r="113" spans="1:9" x14ac:dyDescent="0.3">
      <c r="A113" s="84"/>
      <c r="B113" s="37"/>
      <c r="C113" s="178"/>
      <c r="D113" s="5"/>
      <c r="E113" s="5"/>
      <c r="F113" s="5"/>
      <c r="G113" s="5"/>
      <c r="H113" s="5"/>
      <c r="I113" s="5"/>
    </row>
    <row r="114" spans="1:9" x14ac:dyDescent="0.3">
      <c r="A114" s="84"/>
      <c r="B114" s="37"/>
      <c r="C114" s="179"/>
      <c r="D114" s="5"/>
      <c r="E114" s="5"/>
      <c r="F114" s="5"/>
      <c r="G114" s="5"/>
      <c r="H114" s="5"/>
      <c r="I114" s="5"/>
    </row>
    <row r="115" spans="1:9" x14ac:dyDescent="0.3">
      <c r="A115" s="84" t="s">
        <v>71</v>
      </c>
      <c r="B115" s="37" t="s">
        <v>97</v>
      </c>
      <c r="C115" s="180"/>
      <c r="D115" s="183"/>
      <c r="E115" s="184"/>
      <c r="F115" s="21"/>
      <c r="G115" s="5"/>
      <c r="H115" s="5"/>
      <c r="I115" s="5"/>
    </row>
    <row r="116" spans="1:9" x14ac:dyDescent="0.3">
      <c r="A116" s="84"/>
      <c r="B116" s="37"/>
      <c r="C116" s="181"/>
      <c r="D116" s="183"/>
      <c r="E116" s="184"/>
      <c r="F116" s="21"/>
      <c r="G116" s="5"/>
      <c r="H116" s="5"/>
      <c r="I116" s="5"/>
    </row>
    <row r="117" spans="1:9" x14ac:dyDescent="0.3">
      <c r="A117" s="84"/>
      <c r="B117" s="37"/>
      <c r="C117" s="181"/>
      <c r="D117" s="13"/>
      <c r="E117" s="5"/>
      <c r="F117" s="5"/>
      <c r="G117" s="5"/>
      <c r="H117" s="5"/>
      <c r="I117" s="5"/>
    </row>
    <row r="118" spans="1:9" x14ac:dyDescent="0.3">
      <c r="A118" s="84"/>
      <c r="B118" s="37"/>
      <c r="C118" s="181"/>
      <c r="D118" s="13"/>
      <c r="E118" s="5"/>
      <c r="F118" s="5"/>
      <c r="G118" s="5"/>
      <c r="H118" s="5"/>
      <c r="I118" s="5"/>
    </row>
    <row r="119" spans="1:9" x14ac:dyDescent="0.3">
      <c r="A119" s="84"/>
      <c r="B119" s="37"/>
      <c r="C119" s="181"/>
      <c r="D119" s="13"/>
      <c r="E119" s="5"/>
      <c r="F119" s="5"/>
      <c r="G119" s="5"/>
      <c r="H119" s="5"/>
      <c r="I119" s="5"/>
    </row>
    <row r="120" spans="1:9" x14ac:dyDescent="0.3">
      <c r="A120" s="84"/>
      <c r="B120" s="37"/>
      <c r="C120" s="181"/>
      <c r="D120" s="13"/>
      <c r="E120" s="5"/>
      <c r="F120" s="5"/>
      <c r="G120" s="5"/>
      <c r="H120" s="5"/>
      <c r="I120" s="5"/>
    </row>
    <row r="121" spans="1:9" x14ac:dyDescent="0.3">
      <c r="A121" s="84"/>
      <c r="B121" s="37"/>
      <c r="C121" s="181"/>
      <c r="D121" s="13"/>
      <c r="E121" s="5"/>
      <c r="F121" s="5"/>
      <c r="G121" s="5"/>
      <c r="H121" s="5"/>
      <c r="I121" s="5"/>
    </row>
    <row r="122" spans="1:9" x14ac:dyDescent="0.3">
      <c r="A122" s="84"/>
      <c r="B122" s="37"/>
      <c r="C122" s="181"/>
      <c r="D122" s="13"/>
      <c r="E122" s="5"/>
      <c r="F122" s="5"/>
      <c r="G122" s="5"/>
      <c r="H122" s="5"/>
      <c r="I122" s="5"/>
    </row>
    <row r="123" spans="1:9" x14ac:dyDescent="0.3">
      <c r="A123" s="84"/>
      <c r="B123" s="37"/>
      <c r="C123" s="181"/>
      <c r="D123" s="13"/>
      <c r="E123" s="5"/>
      <c r="F123" s="5"/>
      <c r="G123" s="5"/>
      <c r="H123" s="5"/>
      <c r="I123" s="5"/>
    </row>
    <row r="124" spans="1:9" x14ac:dyDescent="0.3">
      <c r="A124" s="84"/>
      <c r="B124" s="37"/>
      <c r="C124" s="181"/>
      <c r="D124" s="13"/>
      <c r="E124" s="5"/>
      <c r="F124" s="5"/>
      <c r="G124" s="5"/>
      <c r="H124" s="5"/>
      <c r="I124" s="5"/>
    </row>
    <row r="125" spans="1:9" x14ac:dyDescent="0.3">
      <c r="A125" s="84"/>
      <c r="B125" s="37"/>
      <c r="C125" s="181"/>
      <c r="D125" s="13"/>
      <c r="E125" s="5"/>
      <c r="F125" s="5"/>
      <c r="G125" s="5"/>
      <c r="H125" s="5"/>
      <c r="I125" s="5"/>
    </row>
    <row r="126" spans="1:9" x14ac:dyDescent="0.3">
      <c r="A126" s="84"/>
      <c r="B126" s="37"/>
      <c r="C126" s="181"/>
      <c r="D126" s="13"/>
      <c r="E126" s="5"/>
      <c r="F126" s="5"/>
      <c r="G126" s="5"/>
      <c r="H126" s="5"/>
      <c r="I126" s="5"/>
    </row>
    <row r="127" spans="1:9" x14ac:dyDescent="0.3">
      <c r="A127" s="84"/>
      <c r="B127" s="37"/>
      <c r="C127" s="182"/>
      <c r="D127" s="13"/>
      <c r="E127" s="5"/>
      <c r="F127" s="5"/>
      <c r="G127" s="5"/>
      <c r="H127" s="5"/>
      <c r="I127" s="5"/>
    </row>
    <row r="128" spans="1:9" ht="33" x14ac:dyDescent="0.3">
      <c r="A128" s="84" t="s">
        <v>72</v>
      </c>
      <c r="B128" s="44" t="s">
        <v>98</v>
      </c>
      <c r="C128" s="30" t="s">
        <v>80</v>
      </c>
      <c r="D128" s="13"/>
      <c r="E128" s="10"/>
      <c r="F128" s="10"/>
      <c r="G128" s="5"/>
      <c r="H128" s="5"/>
      <c r="I128" s="5"/>
    </row>
    <row r="129" spans="1:12" x14ac:dyDescent="0.3">
      <c r="A129" s="84" t="s">
        <v>73</v>
      </c>
      <c r="B129" s="37" t="s">
        <v>99</v>
      </c>
      <c r="C129" s="50"/>
      <c r="D129" s="20"/>
      <c r="E129" s="123"/>
      <c r="F129" s="5"/>
      <c r="G129" s="5"/>
      <c r="H129" s="5"/>
      <c r="I129" s="5"/>
    </row>
    <row r="130" spans="1:12" x14ac:dyDescent="0.3">
      <c r="A130" s="56"/>
      <c r="C130" s="51" t="s">
        <v>100</v>
      </c>
      <c r="D130" s="51" t="s">
        <v>101</v>
      </c>
      <c r="E130" s="35"/>
      <c r="G130" s="5"/>
      <c r="H130" s="5"/>
      <c r="I130" s="5"/>
    </row>
    <row r="131" spans="1:12" x14ac:dyDescent="0.3">
      <c r="A131" s="84"/>
      <c r="B131" s="37"/>
      <c r="C131" s="7"/>
      <c r="D131" s="16"/>
      <c r="E131" s="59" t="b">
        <v>0</v>
      </c>
      <c r="G131" s="27"/>
      <c r="H131" s="12"/>
      <c r="I131" s="12"/>
    </row>
    <row r="132" spans="1:12" x14ac:dyDescent="0.3">
      <c r="A132" s="84"/>
      <c r="B132" s="38"/>
      <c r="C132" s="7"/>
      <c r="D132" s="16"/>
      <c r="E132" s="59" t="b">
        <v>0</v>
      </c>
      <c r="G132" s="28"/>
      <c r="H132" s="5"/>
      <c r="I132" s="5"/>
      <c r="L132" s="8"/>
    </row>
    <row r="133" spans="1:12" x14ac:dyDescent="0.3">
      <c r="A133" s="84"/>
      <c r="B133" s="37"/>
      <c r="C133" s="7"/>
      <c r="D133" s="16"/>
      <c r="E133" s="59" t="b">
        <v>0</v>
      </c>
      <c r="G133" s="28"/>
      <c r="H133" s="5"/>
      <c r="I133" s="5"/>
      <c r="L133" s="8"/>
    </row>
    <row r="134" spans="1:12" x14ac:dyDescent="0.3">
      <c r="A134" s="84"/>
      <c r="B134" s="37"/>
      <c r="C134" s="7"/>
      <c r="D134" s="16"/>
      <c r="E134" s="59" t="b">
        <v>0</v>
      </c>
      <c r="G134" s="28"/>
      <c r="H134" s="5"/>
      <c r="I134" s="5"/>
      <c r="L134" s="8"/>
    </row>
    <row r="135" spans="1:12" x14ac:dyDescent="0.3">
      <c r="A135" s="84"/>
      <c r="B135" s="37"/>
      <c r="D135" s="60">
        <f>SUM(D131:D134)</f>
        <v>0</v>
      </c>
      <c r="G135" s="28"/>
      <c r="H135" s="5"/>
      <c r="I135" s="5"/>
      <c r="L135" s="8"/>
    </row>
    <row r="136" spans="1:12" x14ac:dyDescent="0.3">
      <c r="A136" s="84"/>
      <c r="B136" s="37"/>
      <c r="D136" s="5"/>
      <c r="G136" s="28"/>
      <c r="H136" s="5"/>
      <c r="I136" s="5"/>
      <c r="L136" s="8"/>
    </row>
    <row r="137" spans="1:12" x14ac:dyDescent="0.3">
      <c r="A137" s="84" t="s">
        <v>74</v>
      </c>
      <c r="B137" s="37" t="s">
        <v>174</v>
      </c>
      <c r="C137" s="180"/>
      <c r="D137" s="5"/>
      <c r="G137" s="28"/>
      <c r="H137" s="5"/>
      <c r="I137" s="5"/>
      <c r="L137" s="8"/>
    </row>
    <row r="138" spans="1:12" x14ac:dyDescent="0.3">
      <c r="A138" s="84"/>
      <c r="B138" s="37"/>
      <c r="C138" s="185"/>
      <c r="D138" s="5"/>
      <c r="G138" s="28"/>
      <c r="H138" s="5"/>
      <c r="I138" s="5"/>
      <c r="L138" s="8"/>
    </row>
    <row r="139" spans="1:12" x14ac:dyDescent="0.3">
      <c r="A139" s="84"/>
      <c r="B139" s="37"/>
      <c r="C139" s="185"/>
      <c r="D139" s="5"/>
      <c r="G139" s="28"/>
      <c r="H139" s="5"/>
      <c r="I139" s="5"/>
      <c r="L139" s="8"/>
    </row>
    <row r="140" spans="1:12" x14ac:dyDescent="0.3">
      <c r="A140" s="84"/>
      <c r="B140" s="37"/>
      <c r="C140" s="185"/>
      <c r="D140" s="5"/>
      <c r="G140" s="28"/>
      <c r="H140" s="5"/>
      <c r="I140" s="5"/>
      <c r="L140" s="8"/>
    </row>
    <row r="141" spans="1:12" x14ac:dyDescent="0.3">
      <c r="A141" s="84"/>
      <c r="B141" s="37"/>
      <c r="C141" s="185"/>
      <c r="D141" s="5"/>
      <c r="G141" s="28"/>
      <c r="H141" s="5"/>
      <c r="I141" s="5"/>
      <c r="L141" s="8"/>
    </row>
    <row r="142" spans="1:12" x14ac:dyDescent="0.3">
      <c r="A142" s="84"/>
      <c r="B142" s="37"/>
      <c r="C142" s="185"/>
      <c r="D142" s="5"/>
      <c r="G142" s="28"/>
      <c r="H142" s="5"/>
      <c r="I142" s="5"/>
      <c r="L142" s="8"/>
    </row>
    <row r="143" spans="1:12" x14ac:dyDescent="0.3">
      <c r="A143" s="84"/>
      <c r="B143" s="37"/>
      <c r="C143" s="185"/>
      <c r="D143" s="5"/>
      <c r="G143" s="28"/>
      <c r="H143" s="5"/>
      <c r="I143" s="5"/>
      <c r="L143" s="8"/>
    </row>
    <row r="144" spans="1:12" x14ac:dyDescent="0.3">
      <c r="A144" s="84"/>
      <c r="B144" s="37"/>
      <c r="C144" s="185"/>
      <c r="D144" s="5"/>
      <c r="G144" s="28"/>
      <c r="H144" s="5"/>
      <c r="I144" s="5"/>
      <c r="L144" s="8"/>
    </row>
    <row r="145" spans="1:12" x14ac:dyDescent="0.3">
      <c r="A145" s="84"/>
      <c r="B145" s="37"/>
      <c r="C145" s="185"/>
      <c r="D145" s="5"/>
      <c r="G145" s="28"/>
      <c r="H145" s="5"/>
      <c r="I145" s="5"/>
      <c r="L145" s="8"/>
    </row>
    <row r="146" spans="1:12" x14ac:dyDescent="0.3">
      <c r="A146" s="84"/>
      <c r="B146" s="37"/>
      <c r="C146" s="185"/>
      <c r="D146" s="5"/>
      <c r="G146" s="28"/>
      <c r="H146" s="5"/>
      <c r="I146" s="5"/>
      <c r="L146" s="8"/>
    </row>
    <row r="147" spans="1:12" x14ac:dyDescent="0.3">
      <c r="A147" s="84"/>
      <c r="B147" s="37"/>
      <c r="C147" s="185"/>
      <c r="D147" s="5"/>
      <c r="G147" s="28"/>
      <c r="H147" s="5"/>
      <c r="I147" s="5"/>
      <c r="L147" s="8"/>
    </row>
    <row r="148" spans="1:12" x14ac:dyDescent="0.3">
      <c r="A148" s="84"/>
      <c r="B148" s="37"/>
      <c r="C148" s="185"/>
      <c r="D148" s="5"/>
      <c r="G148" s="28"/>
      <c r="H148" s="5"/>
      <c r="I148" s="5"/>
      <c r="L148" s="8"/>
    </row>
    <row r="149" spans="1:12" x14ac:dyDescent="0.3">
      <c r="A149" s="84"/>
      <c r="B149" s="37"/>
      <c r="C149" s="186"/>
      <c r="D149" s="5"/>
      <c r="G149" s="28"/>
      <c r="H149" s="5"/>
      <c r="I149" s="5"/>
      <c r="L149" s="8"/>
    </row>
    <row r="150" spans="1:12" x14ac:dyDescent="0.3">
      <c r="A150" s="84"/>
      <c r="B150" s="37"/>
      <c r="C150" s="53"/>
      <c r="D150" s="5"/>
      <c r="G150" s="28"/>
      <c r="H150" s="5"/>
      <c r="I150" s="5"/>
      <c r="L150" s="8"/>
    </row>
    <row r="151" spans="1:12" x14ac:dyDescent="0.3">
      <c r="A151" s="40">
        <v>8</v>
      </c>
      <c r="B151" s="46" t="s">
        <v>106</v>
      </c>
      <c r="C151" s="3" t="s">
        <v>107</v>
      </c>
      <c r="D151" s="5"/>
      <c r="G151" s="28"/>
      <c r="H151" s="5"/>
      <c r="I151" s="5"/>
      <c r="L151" s="8"/>
    </row>
    <row r="152" spans="1:12" ht="33" customHeight="1" x14ac:dyDescent="0.3">
      <c r="A152" s="84"/>
      <c r="B152" s="36" t="str">
        <f>IF(E131=TRUE,"Listado y tipo de vehículos","")</f>
        <v/>
      </c>
      <c r="C152" s="36" t="str">
        <f>IF(E131=TRUE,"Permisos y registros de la Secretaría de Comunicaciones y Transportes (SCT)","")</f>
        <v/>
      </c>
      <c r="D152" s="36" t="str">
        <f>IF(E131=TRUE,"Número de circulación","")</f>
        <v/>
      </c>
      <c r="E152" s="36" t="str">
        <f>IF(E131=TRUE,"Número de matrícula","")</f>
        <v/>
      </c>
      <c r="F152" s="36" t="str">
        <f>IF(E131=TRUE,"Factura del autotanque","")</f>
        <v/>
      </c>
      <c r="G152" s="36" t="str">
        <f>IF(E131=TRUE,"Capacidad del tanque","")</f>
        <v/>
      </c>
      <c r="H152" s="36" t="str">
        <f>IF(E131=TRUE,"Especificar unidad","")</f>
        <v/>
      </c>
      <c r="I152" s="36" t="str">
        <f>IF(E131=TRUE,"Número de serie de la unidad","")</f>
        <v/>
      </c>
      <c r="J152" s="36" t="str">
        <f>IF(E131=TRUE,"Antigüedad del autotanque (años)","")</f>
        <v/>
      </c>
      <c r="L152" s="8"/>
    </row>
    <row r="153" spans="1:12" x14ac:dyDescent="0.3">
      <c r="A153" s="84"/>
      <c r="B153" s="15"/>
      <c r="C153" s="61" t="str">
        <f>IF($E$131=TRUE,"* Anexar copia escaneada","")</f>
        <v/>
      </c>
      <c r="D153" s="61" t="str">
        <f>IF($E$131=TRUE,"* Anexar copia escaneada","")</f>
        <v/>
      </c>
      <c r="E153" s="61" t="str">
        <f>IF($E$131=TRUE,"* Anexar copia escaneada","")</f>
        <v/>
      </c>
      <c r="F153" s="61" t="str">
        <f>IF($E$131=TRUE,"* Anexar copia escaneada","")</f>
        <v/>
      </c>
      <c r="G153" s="23"/>
      <c r="H153" s="23"/>
      <c r="I153" s="23"/>
      <c r="J153" s="23"/>
      <c r="L153" s="8"/>
    </row>
    <row r="154" spans="1:12" x14ac:dyDescent="0.3">
      <c r="A154" s="84"/>
      <c r="B154" s="15"/>
      <c r="C154" s="61" t="str">
        <f t="shared" ref="C154:F162" si="0">IF($E$131=TRUE,"* Anexar copia escaneada","")</f>
        <v/>
      </c>
      <c r="D154" s="61" t="str">
        <f t="shared" si="0"/>
        <v/>
      </c>
      <c r="E154" s="61" t="str">
        <f t="shared" si="0"/>
        <v/>
      </c>
      <c r="F154" s="61" t="str">
        <f t="shared" si="0"/>
        <v/>
      </c>
      <c r="G154" s="23"/>
      <c r="H154" s="23"/>
      <c r="I154" s="23"/>
      <c r="J154" s="23"/>
      <c r="L154" s="8"/>
    </row>
    <row r="155" spans="1:12" x14ac:dyDescent="0.3">
      <c r="A155" s="84"/>
      <c r="B155" s="15"/>
      <c r="C155" s="61" t="str">
        <f t="shared" si="0"/>
        <v/>
      </c>
      <c r="D155" s="61" t="str">
        <f t="shared" si="0"/>
        <v/>
      </c>
      <c r="E155" s="61" t="str">
        <f t="shared" si="0"/>
        <v/>
      </c>
      <c r="F155" s="61" t="str">
        <f t="shared" si="0"/>
        <v/>
      </c>
      <c r="G155" s="23"/>
      <c r="H155" s="23"/>
      <c r="I155" s="23"/>
      <c r="J155" s="23"/>
      <c r="L155" s="8"/>
    </row>
    <row r="156" spans="1:12" x14ac:dyDescent="0.3">
      <c r="A156" s="84"/>
      <c r="B156" s="15"/>
      <c r="C156" s="61" t="str">
        <f t="shared" si="0"/>
        <v/>
      </c>
      <c r="D156" s="61" t="str">
        <f t="shared" si="0"/>
        <v/>
      </c>
      <c r="E156" s="61" t="str">
        <f t="shared" si="0"/>
        <v/>
      </c>
      <c r="F156" s="61" t="str">
        <f t="shared" si="0"/>
        <v/>
      </c>
      <c r="G156" s="23"/>
      <c r="H156" s="23"/>
      <c r="I156" s="23"/>
      <c r="J156" s="23"/>
      <c r="L156" s="8"/>
    </row>
    <row r="157" spans="1:12" x14ac:dyDescent="0.3">
      <c r="A157" s="84"/>
      <c r="B157" s="15"/>
      <c r="C157" s="61" t="str">
        <f t="shared" si="0"/>
        <v/>
      </c>
      <c r="D157" s="61" t="str">
        <f t="shared" si="0"/>
        <v/>
      </c>
      <c r="E157" s="61" t="str">
        <f t="shared" si="0"/>
        <v/>
      </c>
      <c r="F157" s="61" t="str">
        <f t="shared" si="0"/>
        <v/>
      </c>
      <c r="G157" s="23"/>
      <c r="H157" s="23"/>
      <c r="I157" s="23"/>
      <c r="J157" s="23"/>
      <c r="L157" s="8"/>
    </row>
    <row r="158" spans="1:12" x14ac:dyDescent="0.3">
      <c r="A158" s="84"/>
      <c r="B158" s="15"/>
      <c r="C158" s="61" t="str">
        <f t="shared" si="0"/>
        <v/>
      </c>
      <c r="D158" s="61" t="str">
        <f t="shared" si="0"/>
        <v/>
      </c>
      <c r="E158" s="61" t="str">
        <f t="shared" si="0"/>
        <v/>
      </c>
      <c r="F158" s="61" t="str">
        <f t="shared" si="0"/>
        <v/>
      </c>
      <c r="G158" s="23"/>
      <c r="H158" s="23"/>
      <c r="I158" s="23"/>
      <c r="J158" s="23"/>
      <c r="L158" s="8"/>
    </row>
    <row r="159" spans="1:12" x14ac:dyDescent="0.3">
      <c r="A159" s="84"/>
      <c r="B159" s="15"/>
      <c r="C159" s="61" t="str">
        <f t="shared" si="0"/>
        <v/>
      </c>
      <c r="D159" s="61" t="str">
        <f t="shared" si="0"/>
        <v/>
      </c>
      <c r="E159" s="61" t="str">
        <f t="shared" si="0"/>
        <v/>
      </c>
      <c r="F159" s="61" t="str">
        <f t="shared" si="0"/>
        <v/>
      </c>
      <c r="G159" s="23"/>
      <c r="H159" s="23"/>
      <c r="I159" s="23"/>
      <c r="J159" s="23"/>
      <c r="L159" s="8"/>
    </row>
    <row r="160" spans="1:12" x14ac:dyDescent="0.3">
      <c r="A160" s="84"/>
      <c r="B160" s="15"/>
      <c r="C160" s="61" t="str">
        <f t="shared" si="0"/>
        <v/>
      </c>
      <c r="D160" s="61" t="str">
        <f t="shared" si="0"/>
        <v/>
      </c>
      <c r="E160" s="61" t="str">
        <f t="shared" si="0"/>
        <v/>
      </c>
      <c r="F160" s="61" t="str">
        <f t="shared" si="0"/>
        <v/>
      </c>
      <c r="G160" s="23"/>
      <c r="H160" s="23"/>
      <c r="I160" s="23"/>
      <c r="J160" s="23"/>
      <c r="L160" s="8"/>
    </row>
    <row r="161" spans="1:12" x14ac:dyDescent="0.3">
      <c r="A161" s="84"/>
      <c r="B161" s="15"/>
      <c r="C161" s="61" t="str">
        <f t="shared" si="0"/>
        <v/>
      </c>
      <c r="D161" s="61" t="str">
        <f t="shared" si="0"/>
        <v/>
      </c>
      <c r="E161" s="61" t="str">
        <f t="shared" si="0"/>
        <v/>
      </c>
      <c r="F161" s="61" t="str">
        <f t="shared" si="0"/>
        <v/>
      </c>
      <c r="G161" s="23"/>
      <c r="H161" s="23"/>
      <c r="I161" s="23"/>
      <c r="J161" s="23"/>
      <c r="L161" s="8"/>
    </row>
    <row r="162" spans="1:12" x14ac:dyDescent="0.3">
      <c r="A162" s="84"/>
      <c r="B162" s="15"/>
      <c r="C162" s="61" t="str">
        <f t="shared" si="0"/>
        <v/>
      </c>
      <c r="D162" s="61" t="str">
        <f t="shared" si="0"/>
        <v/>
      </c>
      <c r="E162" s="61" t="str">
        <f t="shared" si="0"/>
        <v/>
      </c>
      <c r="F162" s="61" t="str">
        <f t="shared" si="0"/>
        <v/>
      </c>
      <c r="G162" s="23"/>
      <c r="H162" s="23"/>
      <c r="I162" s="23"/>
      <c r="J162" s="23"/>
      <c r="L162" s="8"/>
    </row>
    <row r="163" spans="1:12" x14ac:dyDescent="0.3">
      <c r="A163" s="84"/>
      <c r="B163" s="45"/>
      <c r="C163" s="5"/>
      <c r="D163" s="10"/>
      <c r="E163" s="5"/>
      <c r="F163" s="5"/>
      <c r="G163" s="5"/>
      <c r="H163" s="5"/>
      <c r="I163" s="5"/>
      <c r="L163" s="8"/>
    </row>
    <row r="164" spans="1:12" x14ac:dyDescent="0.3">
      <c r="A164" s="40">
        <v>9</v>
      </c>
      <c r="B164" s="46" t="s">
        <v>108</v>
      </c>
      <c r="C164" s="3" t="s">
        <v>107</v>
      </c>
      <c r="D164" s="5"/>
      <c r="G164" s="28"/>
      <c r="H164" s="5"/>
      <c r="I164" s="5"/>
      <c r="L164" s="8"/>
    </row>
    <row r="165" spans="1:12" ht="35.25" customHeight="1" x14ac:dyDescent="0.3">
      <c r="A165" s="84"/>
      <c r="B165" s="36" t="str">
        <f>IF(E132=TRUE,"Listado y tipo de remolques, y en su caso de tractocamiones","")</f>
        <v/>
      </c>
      <c r="C165" s="36" t="str">
        <f>IF(E132=TRUE,"Permisos y registros de la Secretaría de Comunicaciones y Transportes (SCT)","")</f>
        <v/>
      </c>
      <c r="D165" s="36" t="str">
        <f>IF(E132=TRUE,"Número de circulación","")</f>
        <v/>
      </c>
      <c r="E165" s="36" t="str">
        <f>IF(E132=TRUE,"Número de matrícula","")</f>
        <v/>
      </c>
      <c r="F165" s="36" t="str">
        <f>IF(E132=TRUE,"Factura que acredite la propiedad del semirremolque","")</f>
        <v/>
      </c>
      <c r="G165" s="36" t="str">
        <f>IF(E132=TRUE,"Capacidad del semirremolque","")</f>
        <v/>
      </c>
      <c r="H165" s="36" t="str">
        <f>IF(E132=TRUE,"Especificar unidad","")</f>
        <v/>
      </c>
      <c r="I165" s="36" t="str">
        <f>IF(E132=TRUE,"Número de serie de la unidad","")</f>
        <v/>
      </c>
      <c r="J165" s="36" t="str">
        <f>IF(E132=TRUE,"Antigüedad de los remolques (años)","")</f>
        <v/>
      </c>
      <c r="L165" s="8"/>
    </row>
    <row r="166" spans="1:12" ht="18" customHeight="1" x14ac:dyDescent="0.3">
      <c r="A166" s="84"/>
      <c r="B166" s="15"/>
      <c r="C166" s="61" t="str">
        <f>IF($E$132=TRUE,"* Anexar copia escaneada","")</f>
        <v/>
      </c>
      <c r="D166" s="61" t="str">
        <f>IF($E$132=TRUE,"* Anexar copia escaneada","")</f>
        <v/>
      </c>
      <c r="E166" s="61" t="str">
        <f>IF($E$132=TRUE,"* Anexar copia escaneada","")</f>
        <v/>
      </c>
      <c r="F166" s="61" t="str">
        <f>IF($E$132=TRUE,"* Anexar copia escaneada","")</f>
        <v/>
      </c>
      <c r="G166" s="23"/>
      <c r="H166" s="23"/>
      <c r="I166" s="23"/>
      <c r="J166" s="23"/>
      <c r="L166" s="8"/>
    </row>
    <row r="167" spans="1:12" ht="18" customHeight="1" x14ac:dyDescent="0.3">
      <c r="A167" s="84"/>
      <c r="B167" s="15"/>
      <c r="C167" s="61" t="str">
        <f t="shared" ref="C167:F175" si="1">IF($E$132=TRUE,"* Anexar copia escaneada","")</f>
        <v/>
      </c>
      <c r="D167" s="61" t="str">
        <f t="shared" si="1"/>
        <v/>
      </c>
      <c r="E167" s="61" t="str">
        <f t="shared" si="1"/>
        <v/>
      </c>
      <c r="F167" s="61" t="str">
        <f t="shared" si="1"/>
        <v/>
      </c>
      <c r="G167" s="23"/>
      <c r="H167" s="23"/>
      <c r="I167" s="23"/>
      <c r="J167" s="23"/>
      <c r="L167" s="8"/>
    </row>
    <row r="168" spans="1:12" ht="18" customHeight="1" x14ac:dyDescent="0.3">
      <c r="A168" s="84"/>
      <c r="B168" s="15"/>
      <c r="C168" s="61" t="str">
        <f t="shared" si="1"/>
        <v/>
      </c>
      <c r="D168" s="61" t="str">
        <f t="shared" si="1"/>
        <v/>
      </c>
      <c r="E168" s="61" t="str">
        <f t="shared" si="1"/>
        <v/>
      </c>
      <c r="F168" s="61" t="str">
        <f t="shared" si="1"/>
        <v/>
      </c>
      <c r="G168" s="23"/>
      <c r="H168" s="23"/>
      <c r="I168" s="23"/>
      <c r="J168" s="23"/>
      <c r="L168" s="8"/>
    </row>
    <row r="169" spans="1:12" ht="18" customHeight="1" x14ac:dyDescent="0.3">
      <c r="A169" s="84"/>
      <c r="B169" s="15"/>
      <c r="C169" s="61" t="str">
        <f t="shared" si="1"/>
        <v/>
      </c>
      <c r="D169" s="61" t="str">
        <f t="shared" si="1"/>
        <v/>
      </c>
      <c r="E169" s="61" t="str">
        <f t="shared" si="1"/>
        <v/>
      </c>
      <c r="F169" s="61" t="str">
        <f t="shared" si="1"/>
        <v/>
      </c>
      <c r="G169" s="23"/>
      <c r="H169" s="23"/>
      <c r="I169" s="23"/>
      <c r="J169" s="23"/>
      <c r="L169" s="8"/>
    </row>
    <row r="170" spans="1:12" ht="18" customHeight="1" x14ac:dyDescent="0.3">
      <c r="A170" s="84"/>
      <c r="B170" s="15"/>
      <c r="C170" s="61" t="str">
        <f t="shared" si="1"/>
        <v/>
      </c>
      <c r="D170" s="61" t="str">
        <f t="shared" si="1"/>
        <v/>
      </c>
      <c r="E170" s="61" t="str">
        <f t="shared" si="1"/>
        <v/>
      </c>
      <c r="F170" s="61" t="str">
        <f t="shared" si="1"/>
        <v/>
      </c>
      <c r="G170" s="23"/>
      <c r="H170" s="23"/>
      <c r="I170" s="23"/>
      <c r="J170" s="23"/>
      <c r="L170" s="8"/>
    </row>
    <row r="171" spans="1:12" ht="18" customHeight="1" x14ac:dyDescent="0.3">
      <c r="A171" s="84"/>
      <c r="B171" s="15"/>
      <c r="C171" s="61" t="str">
        <f t="shared" si="1"/>
        <v/>
      </c>
      <c r="D171" s="61" t="str">
        <f t="shared" si="1"/>
        <v/>
      </c>
      <c r="E171" s="61" t="str">
        <f t="shared" si="1"/>
        <v/>
      </c>
      <c r="F171" s="61" t="str">
        <f t="shared" si="1"/>
        <v/>
      </c>
      <c r="G171" s="23"/>
      <c r="H171" s="23"/>
      <c r="I171" s="23"/>
      <c r="J171" s="23"/>
      <c r="L171" s="8"/>
    </row>
    <row r="172" spans="1:12" ht="18" customHeight="1" x14ac:dyDescent="0.3">
      <c r="A172" s="84"/>
      <c r="B172" s="15"/>
      <c r="C172" s="61" t="str">
        <f t="shared" si="1"/>
        <v/>
      </c>
      <c r="D172" s="61" t="str">
        <f t="shared" si="1"/>
        <v/>
      </c>
      <c r="E172" s="61" t="str">
        <f t="shared" si="1"/>
        <v/>
      </c>
      <c r="F172" s="61" t="str">
        <f t="shared" si="1"/>
        <v/>
      </c>
      <c r="G172" s="23"/>
      <c r="H172" s="23"/>
      <c r="I172" s="23"/>
      <c r="J172" s="23"/>
      <c r="L172" s="8"/>
    </row>
    <row r="173" spans="1:12" ht="18" customHeight="1" x14ac:dyDescent="0.3">
      <c r="A173" s="84"/>
      <c r="B173" s="15"/>
      <c r="C173" s="61" t="str">
        <f t="shared" si="1"/>
        <v/>
      </c>
      <c r="D173" s="61" t="str">
        <f t="shared" si="1"/>
        <v/>
      </c>
      <c r="E173" s="61" t="str">
        <f t="shared" si="1"/>
        <v/>
      </c>
      <c r="F173" s="61" t="str">
        <f t="shared" si="1"/>
        <v/>
      </c>
      <c r="G173" s="23"/>
      <c r="H173" s="23"/>
      <c r="I173" s="23"/>
      <c r="J173" s="23"/>
      <c r="L173" s="8"/>
    </row>
    <row r="174" spans="1:12" ht="18" customHeight="1" x14ac:dyDescent="0.3">
      <c r="A174" s="84"/>
      <c r="B174" s="15"/>
      <c r="C174" s="61" t="str">
        <f t="shared" si="1"/>
        <v/>
      </c>
      <c r="D174" s="61" t="str">
        <f t="shared" si="1"/>
        <v/>
      </c>
      <c r="E174" s="61" t="str">
        <f t="shared" si="1"/>
        <v/>
      </c>
      <c r="F174" s="61" t="str">
        <f t="shared" si="1"/>
        <v/>
      </c>
      <c r="G174" s="23"/>
      <c r="H174" s="23"/>
      <c r="I174" s="23"/>
      <c r="J174" s="23"/>
      <c r="L174" s="8"/>
    </row>
    <row r="175" spans="1:12" ht="18" customHeight="1" x14ac:dyDescent="0.3">
      <c r="A175" s="84"/>
      <c r="B175" s="15"/>
      <c r="C175" s="61" t="str">
        <f t="shared" si="1"/>
        <v/>
      </c>
      <c r="D175" s="61" t="str">
        <f t="shared" si="1"/>
        <v/>
      </c>
      <c r="E175" s="61" t="str">
        <f t="shared" si="1"/>
        <v/>
      </c>
      <c r="F175" s="61" t="str">
        <f t="shared" si="1"/>
        <v/>
      </c>
      <c r="G175" s="23"/>
      <c r="H175" s="23"/>
      <c r="I175" s="23"/>
      <c r="J175" s="23"/>
      <c r="L175" s="8"/>
    </row>
    <row r="176" spans="1:12" x14ac:dyDescent="0.3">
      <c r="A176" s="84"/>
      <c r="B176" s="124"/>
      <c r="C176" s="5"/>
      <c r="D176" s="10"/>
      <c r="E176" s="5"/>
      <c r="F176" s="5"/>
      <c r="G176" s="5"/>
      <c r="H176" s="5"/>
      <c r="I176" s="5"/>
      <c r="L176" s="8"/>
    </row>
    <row r="177" spans="1:12" x14ac:dyDescent="0.3">
      <c r="A177" s="40">
        <v>10</v>
      </c>
      <c r="B177" s="46" t="s">
        <v>109</v>
      </c>
      <c r="C177" s="3" t="s">
        <v>107</v>
      </c>
      <c r="D177" s="5"/>
      <c r="G177" s="28"/>
      <c r="H177" s="5"/>
      <c r="I177" s="5"/>
      <c r="L177" s="8"/>
    </row>
    <row r="178" spans="1:12" ht="33" customHeight="1" x14ac:dyDescent="0.3">
      <c r="A178" s="84"/>
      <c r="B178" s="36" t="str">
        <f>IF(E133=TRUE,"Listado y tipo de carrotanque","")</f>
        <v/>
      </c>
      <c r="C178" s="36" t="str">
        <f>IF(E133=TRUE,"Permisos y registros de la Secretaría de Comunicaciones y Transportes (SCT)","")</f>
        <v/>
      </c>
      <c r="D178" s="36" t="str">
        <f>IF(E133=TRUE,"Número de matrícula","")</f>
        <v/>
      </c>
      <c r="E178" s="36" t="str">
        <f>IF(E133=TRUE,"Factura que acredite la propiedad del carrotanque","")</f>
        <v/>
      </c>
      <c r="F178" s="36" t="str">
        <f>IF(E133=TRUE,"Capacidad del carrotanque","")</f>
        <v/>
      </c>
      <c r="G178" s="36" t="str">
        <f>IF(E133=TRUE,"Especificar unidad","")</f>
        <v/>
      </c>
      <c r="H178" s="36" t="str">
        <f>IF(E133=TRUE,"Número de serie de la unidad","")</f>
        <v/>
      </c>
      <c r="I178" s="36" t="str">
        <f>IF(E133=TRUE,"Antigüedad de los carrotanque (años)","")</f>
        <v/>
      </c>
      <c r="L178" s="8"/>
    </row>
    <row r="179" spans="1:12" x14ac:dyDescent="0.3">
      <c r="A179" s="84"/>
      <c r="B179" s="15"/>
      <c r="C179" s="61" t="str">
        <f>IF($E$133=TRUE,"* Anexar copia escaneada","")</f>
        <v/>
      </c>
      <c r="D179" s="61" t="str">
        <f>IF($E$133=TRUE,"* Anexar copia escaneada","")</f>
        <v/>
      </c>
      <c r="E179" s="61" t="str">
        <f>IF($E$133=TRUE,"* Anexar copia escaneada","")</f>
        <v/>
      </c>
      <c r="F179" s="23"/>
      <c r="G179" s="23"/>
      <c r="H179" s="23"/>
      <c r="I179" s="23"/>
      <c r="L179" s="8"/>
    </row>
    <row r="180" spans="1:12" x14ac:dyDescent="0.3">
      <c r="A180" s="84"/>
      <c r="B180" s="15"/>
      <c r="C180" s="61" t="str">
        <f t="shared" ref="C180:E188" si="2">IF($E$133=TRUE,"* Anexar copia escaneada","")</f>
        <v/>
      </c>
      <c r="D180" s="61" t="str">
        <f t="shared" si="2"/>
        <v/>
      </c>
      <c r="E180" s="61" t="str">
        <f t="shared" si="2"/>
        <v/>
      </c>
      <c r="F180" s="23"/>
      <c r="G180" s="23"/>
      <c r="H180" s="23"/>
      <c r="I180" s="23"/>
      <c r="L180" s="8"/>
    </row>
    <row r="181" spans="1:12" x14ac:dyDescent="0.3">
      <c r="A181" s="84"/>
      <c r="B181" s="15"/>
      <c r="C181" s="61" t="str">
        <f t="shared" si="2"/>
        <v/>
      </c>
      <c r="D181" s="61" t="str">
        <f t="shared" si="2"/>
        <v/>
      </c>
      <c r="E181" s="61" t="str">
        <f t="shared" si="2"/>
        <v/>
      </c>
      <c r="F181" s="23"/>
      <c r="G181" s="23"/>
      <c r="H181" s="23"/>
      <c r="I181" s="23"/>
      <c r="L181" s="8"/>
    </row>
    <row r="182" spans="1:12" x14ac:dyDescent="0.3">
      <c r="A182" s="84"/>
      <c r="B182" s="15"/>
      <c r="C182" s="61" t="str">
        <f t="shared" si="2"/>
        <v/>
      </c>
      <c r="D182" s="61" t="str">
        <f t="shared" si="2"/>
        <v/>
      </c>
      <c r="E182" s="61" t="str">
        <f t="shared" si="2"/>
        <v/>
      </c>
      <c r="F182" s="23"/>
      <c r="G182" s="23"/>
      <c r="H182" s="23"/>
      <c r="I182" s="23"/>
      <c r="L182" s="8"/>
    </row>
    <row r="183" spans="1:12" x14ac:dyDescent="0.3">
      <c r="A183" s="84"/>
      <c r="B183" s="15"/>
      <c r="C183" s="61" t="str">
        <f t="shared" si="2"/>
        <v/>
      </c>
      <c r="D183" s="61" t="str">
        <f t="shared" si="2"/>
        <v/>
      </c>
      <c r="E183" s="61" t="str">
        <f t="shared" si="2"/>
        <v/>
      </c>
      <c r="F183" s="23"/>
      <c r="G183" s="23"/>
      <c r="H183" s="23"/>
      <c r="I183" s="23"/>
      <c r="L183" s="8"/>
    </row>
    <row r="184" spans="1:12" x14ac:dyDescent="0.3">
      <c r="A184" s="84"/>
      <c r="B184" s="15"/>
      <c r="C184" s="61" t="str">
        <f t="shared" si="2"/>
        <v/>
      </c>
      <c r="D184" s="61" t="str">
        <f t="shared" si="2"/>
        <v/>
      </c>
      <c r="E184" s="61" t="str">
        <f t="shared" si="2"/>
        <v/>
      </c>
      <c r="F184" s="23"/>
      <c r="G184" s="23"/>
      <c r="H184" s="23"/>
      <c r="I184" s="23"/>
      <c r="L184" s="8"/>
    </row>
    <row r="185" spans="1:12" x14ac:dyDescent="0.3">
      <c r="A185" s="84"/>
      <c r="B185" s="15"/>
      <c r="C185" s="61" t="str">
        <f t="shared" si="2"/>
        <v/>
      </c>
      <c r="D185" s="61" t="str">
        <f t="shared" si="2"/>
        <v/>
      </c>
      <c r="E185" s="61" t="str">
        <f t="shared" si="2"/>
        <v/>
      </c>
      <c r="F185" s="23"/>
      <c r="G185" s="23"/>
      <c r="H185" s="23"/>
      <c r="I185" s="23"/>
      <c r="L185" s="8"/>
    </row>
    <row r="186" spans="1:12" x14ac:dyDescent="0.3">
      <c r="A186" s="84"/>
      <c r="B186" s="15"/>
      <c r="C186" s="61" t="str">
        <f t="shared" si="2"/>
        <v/>
      </c>
      <c r="D186" s="61" t="str">
        <f t="shared" si="2"/>
        <v/>
      </c>
      <c r="E186" s="61" t="str">
        <f t="shared" si="2"/>
        <v/>
      </c>
      <c r="F186" s="23"/>
      <c r="G186" s="23"/>
      <c r="H186" s="23"/>
      <c r="I186" s="23"/>
      <c r="L186" s="8"/>
    </row>
    <row r="187" spans="1:12" x14ac:dyDescent="0.3">
      <c r="A187" s="84"/>
      <c r="B187" s="15"/>
      <c r="C187" s="61" t="str">
        <f t="shared" si="2"/>
        <v/>
      </c>
      <c r="D187" s="61" t="str">
        <f t="shared" si="2"/>
        <v/>
      </c>
      <c r="E187" s="61" t="str">
        <f t="shared" si="2"/>
        <v/>
      </c>
      <c r="F187" s="23"/>
      <c r="G187" s="23"/>
      <c r="H187" s="23"/>
      <c r="I187" s="23"/>
      <c r="L187" s="8"/>
    </row>
    <row r="188" spans="1:12" x14ac:dyDescent="0.3">
      <c r="A188" s="84"/>
      <c r="B188" s="15"/>
      <c r="C188" s="61" t="str">
        <f t="shared" si="2"/>
        <v/>
      </c>
      <c r="D188" s="61" t="str">
        <f t="shared" si="2"/>
        <v/>
      </c>
      <c r="E188" s="61" t="str">
        <f t="shared" si="2"/>
        <v/>
      </c>
      <c r="F188" s="23"/>
      <c r="G188" s="23"/>
      <c r="H188" s="23"/>
      <c r="I188" s="23"/>
      <c r="L188" s="8"/>
    </row>
    <row r="189" spans="1:12" x14ac:dyDescent="0.3">
      <c r="A189" s="84"/>
      <c r="B189" s="45"/>
      <c r="C189" s="5"/>
      <c r="D189" s="10"/>
      <c r="E189" s="5"/>
      <c r="F189" s="5"/>
      <c r="G189" s="5"/>
      <c r="H189" s="5"/>
      <c r="I189" s="5"/>
      <c r="L189" s="8"/>
    </row>
    <row r="190" spans="1:12" x14ac:dyDescent="0.3">
      <c r="A190" s="40">
        <v>11</v>
      </c>
      <c r="B190" s="46" t="s">
        <v>172</v>
      </c>
      <c r="C190" s="3" t="s">
        <v>107</v>
      </c>
      <c r="D190" s="5"/>
      <c r="G190" s="28"/>
      <c r="H190" s="5"/>
      <c r="I190" s="5"/>
      <c r="L190" s="8"/>
    </row>
    <row r="191" spans="1:12" x14ac:dyDescent="0.3">
      <c r="A191" s="84"/>
      <c r="B191" s="36" t="str">
        <f>IF(E134=FALSE,"","Listado y tipo de buquetanques")</f>
        <v/>
      </c>
      <c r="C191" s="36" t="str">
        <f>IF(E134=FALSE,"","Permisos y registros de la Secretaría de Comunicaciones y Transportes (SCT)")</f>
        <v/>
      </c>
      <c r="D191" s="36" t="str">
        <f>IF(E134=FALSE,"","Número de matrícula")</f>
        <v/>
      </c>
      <c r="E191" s="36" t="str">
        <f>IF(E134=FALSE,"","Factura que acredite la propiedad del buquetanque")</f>
        <v/>
      </c>
      <c r="F191" s="36" t="str">
        <f>IF(E134=FALSE,"","Capacidad del buquetanque")</f>
        <v/>
      </c>
      <c r="G191" s="36" t="str">
        <f>IF(E134=FALSE,"","Especificar unidad")</f>
        <v/>
      </c>
      <c r="H191" s="36" t="str">
        <f>IF(E134=FALSE,"","Antigüedad de los buquetanques (años)")</f>
        <v/>
      </c>
      <c r="I191" s="36" t="str">
        <f>IF(E134=FALSE,"","Punto de partida en territorio nacional del buquetanque")</f>
        <v/>
      </c>
      <c r="J191" s="36" t="str">
        <f>IF(E134=FALSE,"","Punto de llegada en territorio nacional del buquetanque")</f>
        <v/>
      </c>
      <c r="L191" s="8"/>
    </row>
    <row r="192" spans="1:12" x14ac:dyDescent="0.3">
      <c r="A192" s="84"/>
      <c r="B192" s="15"/>
      <c r="C192" s="61" t="str">
        <f>IF($E$134=TRUE,"* Anexar copia escaneada","")</f>
        <v/>
      </c>
      <c r="D192" s="61" t="str">
        <f>IF($E$134=TRUE,"* Anexar copia escaneada","")</f>
        <v/>
      </c>
      <c r="E192" s="61" t="str">
        <f>IF($E$134=TRUE,"* Anexar copia escaneada","")</f>
        <v/>
      </c>
      <c r="F192" s="23"/>
      <c r="G192" s="23"/>
      <c r="H192" s="23"/>
      <c r="I192" s="23"/>
      <c r="J192" s="23"/>
      <c r="L192" s="8"/>
    </row>
    <row r="193" spans="1:12" x14ac:dyDescent="0.3">
      <c r="A193" s="84"/>
      <c r="B193" s="15"/>
      <c r="C193" s="61" t="str">
        <f t="shared" ref="C193:E201" si="3">IF($E$134=TRUE,"* Anexar copia escaneada","")</f>
        <v/>
      </c>
      <c r="D193" s="61" t="str">
        <f t="shared" si="3"/>
        <v/>
      </c>
      <c r="E193" s="61" t="str">
        <f t="shared" si="3"/>
        <v/>
      </c>
      <c r="F193" s="23"/>
      <c r="G193" s="23"/>
      <c r="H193" s="23"/>
      <c r="I193" s="23"/>
      <c r="J193" s="23"/>
      <c r="L193" s="8"/>
    </row>
    <row r="194" spans="1:12" x14ac:dyDescent="0.3">
      <c r="A194" s="84"/>
      <c r="B194" s="15"/>
      <c r="C194" s="61" t="str">
        <f t="shared" si="3"/>
        <v/>
      </c>
      <c r="D194" s="61" t="str">
        <f t="shared" si="3"/>
        <v/>
      </c>
      <c r="E194" s="61" t="str">
        <f t="shared" si="3"/>
        <v/>
      </c>
      <c r="F194" s="23"/>
      <c r="G194" s="23"/>
      <c r="H194" s="23"/>
      <c r="I194" s="23"/>
      <c r="J194" s="23"/>
      <c r="L194" s="8"/>
    </row>
    <row r="195" spans="1:12" x14ac:dyDescent="0.3">
      <c r="A195" s="84"/>
      <c r="B195" s="15"/>
      <c r="C195" s="61" t="str">
        <f t="shared" si="3"/>
        <v/>
      </c>
      <c r="D195" s="61" t="str">
        <f t="shared" si="3"/>
        <v/>
      </c>
      <c r="E195" s="61" t="str">
        <f t="shared" si="3"/>
        <v/>
      </c>
      <c r="F195" s="23"/>
      <c r="G195" s="23"/>
      <c r="H195" s="23"/>
      <c r="I195" s="23"/>
      <c r="J195" s="23"/>
      <c r="L195" s="8"/>
    </row>
    <row r="196" spans="1:12" x14ac:dyDescent="0.3">
      <c r="A196" s="84"/>
      <c r="B196" s="15"/>
      <c r="C196" s="61" t="str">
        <f t="shared" si="3"/>
        <v/>
      </c>
      <c r="D196" s="61" t="str">
        <f t="shared" si="3"/>
        <v/>
      </c>
      <c r="E196" s="61" t="str">
        <f t="shared" si="3"/>
        <v/>
      </c>
      <c r="F196" s="23"/>
      <c r="G196" s="23"/>
      <c r="H196" s="23"/>
      <c r="I196" s="23"/>
      <c r="J196" s="23"/>
      <c r="L196" s="8"/>
    </row>
    <row r="197" spans="1:12" x14ac:dyDescent="0.3">
      <c r="A197" s="84"/>
      <c r="B197" s="15"/>
      <c r="C197" s="61" t="str">
        <f t="shared" si="3"/>
        <v/>
      </c>
      <c r="D197" s="61" t="str">
        <f t="shared" si="3"/>
        <v/>
      </c>
      <c r="E197" s="61" t="str">
        <f t="shared" si="3"/>
        <v/>
      </c>
      <c r="F197" s="23"/>
      <c r="G197" s="23"/>
      <c r="H197" s="23"/>
      <c r="I197" s="23"/>
      <c r="J197" s="23"/>
      <c r="L197" s="8"/>
    </row>
    <row r="198" spans="1:12" x14ac:dyDescent="0.3">
      <c r="A198" s="84"/>
      <c r="B198" s="15"/>
      <c r="C198" s="61" t="str">
        <f t="shared" si="3"/>
        <v/>
      </c>
      <c r="D198" s="61" t="str">
        <f t="shared" si="3"/>
        <v/>
      </c>
      <c r="E198" s="61" t="str">
        <f t="shared" si="3"/>
        <v/>
      </c>
      <c r="F198" s="23"/>
      <c r="G198" s="23"/>
      <c r="H198" s="23"/>
      <c r="I198" s="23"/>
      <c r="J198" s="23"/>
      <c r="L198" s="8"/>
    </row>
    <row r="199" spans="1:12" x14ac:dyDescent="0.3">
      <c r="A199" s="84"/>
      <c r="B199" s="15"/>
      <c r="C199" s="61" t="str">
        <f t="shared" si="3"/>
        <v/>
      </c>
      <c r="D199" s="61" t="str">
        <f t="shared" si="3"/>
        <v/>
      </c>
      <c r="E199" s="61" t="str">
        <f t="shared" si="3"/>
        <v/>
      </c>
      <c r="F199" s="23"/>
      <c r="G199" s="23"/>
      <c r="H199" s="23"/>
      <c r="I199" s="23"/>
      <c r="J199" s="23"/>
      <c r="L199" s="8"/>
    </row>
    <row r="200" spans="1:12" x14ac:dyDescent="0.3">
      <c r="A200" s="84"/>
      <c r="B200" s="15"/>
      <c r="C200" s="61" t="str">
        <f t="shared" si="3"/>
        <v/>
      </c>
      <c r="D200" s="61" t="str">
        <f t="shared" si="3"/>
        <v/>
      </c>
      <c r="E200" s="61" t="str">
        <f t="shared" si="3"/>
        <v/>
      </c>
      <c r="F200" s="23"/>
      <c r="G200" s="23"/>
      <c r="H200" s="23"/>
      <c r="I200" s="23"/>
      <c r="J200" s="23"/>
      <c r="L200" s="8"/>
    </row>
    <row r="201" spans="1:12" x14ac:dyDescent="0.3">
      <c r="A201" s="84"/>
      <c r="B201" s="15"/>
      <c r="C201" s="61" t="str">
        <f t="shared" si="3"/>
        <v/>
      </c>
      <c r="D201" s="61" t="str">
        <f t="shared" si="3"/>
        <v/>
      </c>
      <c r="E201" s="61" t="str">
        <f t="shared" si="3"/>
        <v/>
      </c>
      <c r="F201" s="23"/>
      <c r="G201" s="23"/>
      <c r="H201" s="23"/>
      <c r="I201" s="23"/>
      <c r="J201" s="23"/>
      <c r="L201" s="8"/>
    </row>
    <row r="202" spans="1:12" x14ac:dyDescent="0.3">
      <c r="A202" s="84"/>
      <c r="B202" s="45"/>
      <c r="C202" s="5"/>
      <c r="D202" s="10"/>
      <c r="E202" s="5"/>
      <c r="F202" s="5"/>
      <c r="G202" s="5"/>
      <c r="H202" s="5"/>
      <c r="I202" s="5"/>
      <c r="L202" s="8"/>
    </row>
    <row r="203" spans="1:12" x14ac:dyDescent="0.3">
      <c r="A203" s="84"/>
      <c r="B203" s="45"/>
      <c r="C203" s="120"/>
      <c r="D203" s="45"/>
      <c r="E203" s="120"/>
      <c r="F203" s="5"/>
      <c r="G203" s="5"/>
      <c r="H203" s="5"/>
      <c r="I203" s="5"/>
      <c r="L203" s="8"/>
    </row>
    <row r="204" spans="1:12" x14ac:dyDescent="0.3">
      <c r="A204" s="40">
        <v>12</v>
      </c>
      <c r="B204" s="46" t="s">
        <v>188</v>
      </c>
      <c r="C204" s="187"/>
      <c r="D204" s="183" t="s">
        <v>78</v>
      </c>
      <c r="E204" s="176"/>
      <c r="F204" s="5"/>
      <c r="G204" s="5"/>
      <c r="H204" s="5"/>
      <c r="I204" s="5"/>
      <c r="L204" s="8"/>
    </row>
    <row r="205" spans="1:12" x14ac:dyDescent="0.3">
      <c r="A205" s="84"/>
      <c r="B205" s="37"/>
      <c r="C205" s="188"/>
      <c r="D205" s="183"/>
      <c r="E205" s="176"/>
      <c r="F205" s="5"/>
      <c r="G205" s="5"/>
      <c r="H205" s="5"/>
      <c r="I205" s="5"/>
      <c r="L205" s="8"/>
    </row>
    <row r="206" spans="1:12" x14ac:dyDescent="0.3">
      <c r="A206" s="84"/>
      <c r="B206" s="37"/>
      <c r="C206" s="188"/>
      <c r="D206" s="13"/>
      <c r="E206" s="5"/>
      <c r="F206" s="5"/>
      <c r="G206" s="5"/>
      <c r="H206" s="5"/>
      <c r="I206" s="5"/>
      <c r="L206" s="8"/>
    </row>
    <row r="207" spans="1:12" x14ac:dyDescent="0.3">
      <c r="A207" s="84"/>
      <c r="B207" s="37"/>
      <c r="C207" s="188"/>
      <c r="D207" s="13"/>
      <c r="E207" s="5"/>
      <c r="F207" s="5"/>
      <c r="G207" s="5"/>
      <c r="H207" s="5"/>
      <c r="I207" s="5"/>
      <c r="L207" s="8"/>
    </row>
    <row r="208" spans="1:12" x14ac:dyDescent="0.3">
      <c r="A208" s="84"/>
      <c r="B208" s="37"/>
      <c r="C208" s="189"/>
      <c r="D208" s="13"/>
      <c r="E208" s="5"/>
      <c r="F208" s="5"/>
      <c r="G208" s="5"/>
      <c r="H208" s="5"/>
      <c r="I208" s="5"/>
      <c r="L208" s="8"/>
    </row>
    <row r="209" spans="1:9" x14ac:dyDescent="0.3">
      <c r="A209" s="40"/>
      <c r="B209" s="37"/>
      <c r="C209" s="5"/>
      <c r="D209" s="5"/>
      <c r="E209" s="5"/>
      <c r="F209" s="5"/>
      <c r="G209" s="5"/>
      <c r="H209" s="5"/>
      <c r="I209" s="5"/>
    </row>
    <row r="210" spans="1:9" ht="192.75" customHeight="1" x14ac:dyDescent="0.3">
      <c r="A210" s="40">
        <v>13</v>
      </c>
      <c r="B210" s="48" t="s">
        <v>198</v>
      </c>
      <c r="C210" s="17" t="s">
        <v>246</v>
      </c>
      <c r="D210" s="175" t="s">
        <v>245</v>
      </c>
      <c r="E210" s="5"/>
      <c r="F210" s="5"/>
      <c r="G210" s="5"/>
      <c r="H210" s="5"/>
      <c r="I210" s="5"/>
    </row>
    <row r="211" spans="1:9" x14ac:dyDescent="0.3">
      <c r="A211" s="47"/>
      <c r="B211" s="48"/>
      <c r="D211" s="5"/>
      <c r="E211" s="5"/>
      <c r="F211" s="5"/>
      <c r="G211" s="5"/>
      <c r="H211" s="5"/>
      <c r="I211" s="5"/>
    </row>
    <row r="212" spans="1:9" ht="35.25" customHeight="1" x14ac:dyDescent="0.3">
      <c r="A212" s="119" t="s">
        <v>84</v>
      </c>
      <c r="B212" s="48"/>
      <c r="C212" s="5"/>
      <c r="D212" s="5"/>
      <c r="E212" s="5"/>
      <c r="F212" s="5"/>
      <c r="G212" s="5"/>
      <c r="H212" s="5"/>
      <c r="I212" s="5"/>
    </row>
    <row r="213" spans="1:9" ht="180.75" customHeight="1" x14ac:dyDescent="0.3">
      <c r="A213" s="40">
        <v>1</v>
      </c>
      <c r="B213" s="48" t="s">
        <v>208</v>
      </c>
      <c r="C213" s="80" t="s">
        <v>209</v>
      </c>
      <c r="D213" s="81" t="s">
        <v>177</v>
      </c>
    </row>
    <row r="214" spans="1:9" ht="28.5" customHeight="1" x14ac:dyDescent="0.3">
      <c r="A214" s="103"/>
      <c r="B214" s="38"/>
    </row>
    <row r="215" spans="1:9" ht="17.25" customHeight="1" x14ac:dyDescent="0.3">
      <c r="A215" s="164"/>
      <c r="B215" s="165"/>
      <c r="C215" s="101"/>
    </row>
    <row r="216" spans="1:9" ht="18" customHeight="1" x14ac:dyDescent="0.3">
      <c r="A216" s="166"/>
      <c r="B216" s="167"/>
      <c r="C216" s="168"/>
    </row>
    <row r="217" spans="1:9" ht="16.5" customHeight="1" x14ac:dyDescent="0.3">
      <c r="A217" s="103"/>
      <c r="B217" s="38"/>
    </row>
    <row r="218" spans="1:9" x14ac:dyDescent="0.3">
      <c r="A218" s="119" t="s">
        <v>210</v>
      </c>
      <c r="B218" s="38"/>
    </row>
    <row r="219" spans="1:9" ht="326.25" customHeight="1" x14ac:dyDescent="0.3">
      <c r="A219" s="40">
        <v>1</v>
      </c>
      <c r="B219" s="125" t="s">
        <v>178</v>
      </c>
      <c r="C219" s="62" t="s">
        <v>176</v>
      </c>
      <c r="D219" s="126"/>
    </row>
    <row r="220" spans="1:9" x14ac:dyDescent="0.3">
      <c r="A220" s="6"/>
      <c r="B220" s="6"/>
      <c r="C220" s="25"/>
      <c r="D220" s="6"/>
      <c r="E220" s="6"/>
      <c r="F220" s="5"/>
      <c r="G220" s="5"/>
      <c r="H220" s="5"/>
      <c r="I220" s="5"/>
    </row>
    <row r="221" spans="1:9" ht="31.5" customHeight="1" x14ac:dyDescent="0.3">
      <c r="A221" s="127" t="s">
        <v>211</v>
      </c>
      <c r="B221" s="128"/>
      <c r="C221" s="129"/>
      <c r="D221" s="129"/>
      <c r="F221" s="5"/>
      <c r="G221" s="5"/>
      <c r="H221" s="5"/>
      <c r="I221" s="5"/>
    </row>
    <row r="222" spans="1:9" ht="60" customHeight="1" x14ac:dyDescent="0.3">
      <c r="A222" s="130"/>
      <c r="B222" s="131" t="s">
        <v>238</v>
      </c>
      <c r="C222" s="132"/>
      <c r="D222" s="129"/>
      <c r="F222" s="5"/>
      <c r="G222" s="5"/>
      <c r="H222" s="5"/>
      <c r="I222" s="5"/>
    </row>
    <row r="223" spans="1:9" ht="31.5" customHeight="1" x14ac:dyDescent="0.3">
      <c r="A223" s="130" t="s">
        <v>199</v>
      </c>
      <c r="B223" s="133"/>
      <c r="C223" s="129"/>
      <c r="D223" s="129"/>
      <c r="F223" s="5"/>
      <c r="G223" s="5"/>
      <c r="H223" s="5"/>
      <c r="I223" s="5"/>
    </row>
    <row r="224" spans="1:9" x14ac:dyDescent="0.3">
      <c r="A224" s="134" t="s">
        <v>200</v>
      </c>
      <c r="B224" s="134" t="s">
        <v>201</v>
      </c>
      <c r="C224" s="134" t="s">
        <v>202</v>
      </c>
      <c r="D224" s="135"/>
      <c r="F224" s="5"/>
      <c r="G224" s="5"/>
      <c r="H224" s="5"/>
      <c r="I224" s="5"/>
    </row>
    <row r="225" spans="1:9" x14ac:dyDescent="0.3">
      <c r="A225" s="136" t="s">
        <v>203</v>
      </c>
      <c r="B225" s="136" t="s">
        <v>204</v>
      </c>
      <c r="C225" s="137" t="s">
        <v>205</v>
      </c>
      <c r="D225" s="138"/>
      <c r="F225" s="5"/>
      <c r="G225" s="5"/>
      <c r="H225" s="5"/>
      <c r="I225" s="5"/>
    </row>
    <row r="226" spans="1:9" x14ac:dyDescent="0.3">
      <c r="A226" s="139"/>
      <c r="B226" s="139"/>
      <c r="C226" s="140"/>
      <c r="D226" s="141"/>
      <c r="F226" s="5"/>
      <c r="G226" s="5"/>
      <c r="H226" s="5"/>
      <c r="I226" s="5"/>
    </row>
    <row r="227" spans="1:9" x14ac:dyDescent="0.3">
      <c r="A227" s="139"/>
      <c r="B227" s="139"/>
      <c r="C227" s="140"/>
      <c r="D227" s="141"/>
      <c r="F227" s="5"/>
      <c r="G227" s="5"/>
      <c r="H227" s="5"/>
      <c r="I227" s="5"/>
    </row>
    <row r="228" spans="1:9" x14ac:dyDescent="0.3">
      <c r="A228" s="139"/>
      <c r="B228" s="139"/>
      <c r="C228" s="140"/>
      <c r="D228" s="141"/>
      <c r="F228" s="5"/>
      <c r="G228" s="5"/>
      <c r="H228" s="5"/>
      <c r="I228" s="5"/>
    </row>
    <row r="229" spans="1:9" x14ac:dyDescent="0.3">
      <c r="A229" s="139"/>
      <c r="B229" s="139"/>
      <c r="C229" s="140"/>
      <c r="D229" s="141"/>
      <c r="F229" s="5"/>
      <c r="G229" s="5"/>
      <c r="H229" s="5"/>
      <c r="I229" s="5"/>
    </row>
    <row r="230" spans="1:9" x14ac:dyDescent="0.3">
      <c r="A230" s="139"/>
      <c r="B230" s="139"/>
      <c r="C230" s="140"/>
      <c r="D230" s="141"/>
      <c r="F230" s="5"/>
      <c r="G230" s="5"/>
      <c r="H230" s="5"/>
      <c r="I230" s="5"/>
    </row>
    <row r="231" spans="1:9" x14ac:dyDescent="0.3">
      <c r="A231" s="142"/>
      <c r="B231" s="143" t="s">
        <v>206</v>
      </c>
      <c r="C231" s="144">
        <f>SUM(C226:C230)</f>
        <v>0</v>
      </c>
      <c r="D231" s="129"/>
      <c r="F231" s="5"/>
      <c r="G231" s="5"/>
      <c r="H231" s="5"/>
      <c r="I231" s="5"/>
    </row>
    <row r="232" spans="1:9" x14ac:dyDescent="0.3">
      <c r="A232" s="145"/>
      <c r="B232" s="145"/>
      <c r="C232" s="146"/>
      <c r="D232" s="145"/>
      <c r="F232" s="5"/>
      <c r="G232" s="5"/>
      <c r="H232" s="5"/>
      <c r="I232" s="5"/>
    </row>
    <row r="233" spans="1:9" x14ac:dyDescent="0.3">
      <c r="A233" s="127" t="s">
        <v>99</v>
      </c>
      <c r="B233" s="145"/>
      <c r="C233" s="146"/>
      <c r="D233" s="145"/>
      <c r="F233" s="5"/>
      <c r="G233" s="5"/>
      <c r="H233" s="5"/>
      <c r="I233" s="5"/>
    </row>
    <row r="234" spans="1:9" x14ac:dyDescent="0.3">
      <c r="A234" s="127"/>
      <c r="B234" s="145"/>
      <c r="C234" s="146"/>
      <c r="D234" s="145"/>
      <c r="F234" s="5"/>
      <c r="G234" s="5"/>
      <c r="H234" s="5"/>
      <c r="I234" s="5"/>
    </row>
    <row r="235" spans="1:9" x14ac:dyDescent="0.3">
      <c r="A235" s="6"/>
      <c r="B235" s="6"/>
      <c r="C235" s="25"/>
      <c r="D235" s="6"/>
      <c r="E235" s="6"/>
      <c r="F235" s="5"/>
      <c r="G235" s="5"/>
      <c r="H235" s="5"/>
      <c r="I235" s="5"/>
    </row>
    <row r="236" spans="1:9" ht="66" x14ac:dyDescent="0.3">
      <c r="A236" s="56">
        <v>1</v>
      </c>
      <c r="B236" s="95" t="s">
        <v>99</v>
      </c>
      <c r="C236" s="147" t="s">
        <v>212</v>
      </c>
      <c r="D236" s="81" t="s">
        <v>213</v>
      </c>
      <c r="E236" s="6"/>
      <c r="F236" s="5"/>
      <c r="G236" s="5"/>
      <c r="H236" s="5"/>
      <c r="I236" s="5"/>
    </row>
    <row r="237" spans="1:9" x14ac:dyDescent="0.3">
      <c r="A237" s="6"/>
      <c r="B237" s="6"/>
      <c r="C237" s="25"/>
      <c r="D237" s="6"/>
      <c r="E237" s="6"/>
      <c r="F237" s="5"/>
      <c r="G237" s="5"/>
      <c r="H237" s="5"/>
      <c r="I237" s="5"/>
    </row>
    <row r="238" spans="1:9" x14ac:dyDescent="0.3">
      <c r="A238" s="6"/>
      <c r="B238" s="6"/>
      <c r="C238" s="25"/>
      <c r="D238" s="6"/>
      <c r="E238" s="6"/>
      <c r="F238" s="5"/>
      <c r="G238" s="5"/>
      <c r="H238" s="5"/>
      <c r="I238" s="5"/>
    </row>
    <row r="239" spans="1:9" x14ac:dyDescent="0.3">
      <c r="A239" s="29" t="s">
        <v>85</v>
      </c>
      <c r="B239" s="6"/>
      <c r="C239" s="6"/>
      <c r="D239" s="6"/>
      <c r="E239" s="6"/>
      <c r="F239" s="5"/>
      <c r="G239" s="5"/>
      <c r="H239" s="5"/>
      <c r="I239" s="5"/>
    </row>
    <row r="240" spans="1:9" x14ac:dyDescent="0.3">
      <c r="A240" s="6" t="s">
        <v>117</v>
      </c>
      <c r="B240" s="6"/>
      <c r="C240" s="6"/>
      <c r="D240" s="6"/>
      <c r="E240" s="6"/>
      <c r="F240" s="5"/>
      <c r="G240" s="5"/>
      <c r="H240" s="5"/>
      <c r="I240" s="5"/>
    </row>
    <row r="241" spans="1:1" x14ac:dyDescent="0.3">
      <c r="A241" s="2"/>
    </row>
    <row r="242" spans="1:1" x14ac:dyDescent="0.3"/>
    <row r="243" spans="1:1" x14ac:dyDescent="0.3">
      <c r="A243" s="69" t="s">
        <v>77</v>
      </c>
    </row>
    <row r="244" spans="1:1" ht="66" customHeight="1" x14ac:dyDescent="0.3">
      <c r="A244" s="2"/>
    </row>
    <row r="245" spans="1:1" hidden="1" x14ac:dyDescent="0.3">
      <c r="A245" s="2"/>
    </row>
    <row r="246" spans="1:1" hidden="1" x14ac:dyDescent="0.3">
      <c r="A246" s="2"/>
    </row>
    <row r="247" spans="1:1" hidden="1" x14ac:dyDescent="0.3">
      <c r="A247" s="2"/>
    </row>
    <row r="248" spans="1:1" hidden="1" x14ac:dyDescent="0.3">
      <c r="A248" s="2"/>
    </row>
    <row r="249" spans="1:1" hidden="1" x14ac:dyDescent="0.3">
      <c r="A249" s="2"/>
    </row>
    <row r="250" spans="1:1" hidden="1" x14ac:dyDescent="0.3">
      <c r="A250" s="2"/>
    </row>
    <row r="251" spans="1:1" hidden="1" x14ac:dyDescent="0.3">
      <c r="A251" s="2"/>
    </row>
    <row r="252" spans="1:1" hidden="1" x14ac:dyDescent="0.3">
      <c r="A252" s="2"/>
    </row>
    <row r="253" spans="1:1" hidden="1" x14ac:dyDescent="0.3">
      <c r="A253" s="2"/>
    </row>
    <row r="254" spans="1:1" hidden="1" x14ac:dyDescent="0.3">
      <c r="A254" s="2"/>
    </row>
    <row r="255" spans="1:1" hidden="1" x14ac:dyDescent="0.3">
      <c r="A255" s="2"/>
    </row>
    <row r="256" spans="1:1" hidden="1" x14ac:dyDescent="0.3">
      <c r="A256" s="2"/>
    </row>
    <row r="257" spans="1:1" hidden="1" x14ac:dyDescent="0.3">
      <c r="A257" s="2"/>
    </row>
    <row r="258" spans="1:1" hidden="1" x14ac:dyDescent="0.3">
      <c r="A258" s="2"/>
    </row>
    <row r="259" spans="1:1" hidden="1" x14ac:dyDescent="0.3">
      <c r="A259" s="2"/>
    </row>
    <row r="260" spans="1:1" hidden="1" x14ac:dyDescent="0.3">
      <c r="A260" s="2"/>
    </row>
    <row r="261" spans="1:1" hidden="1" x14ac:dyDescent="0.3">
      <c r="A261" s="2"/>
    </row>
    <row r="262" spans="1:1" hidden="1" x14ac:dyDescent="0.3">
      <c r="A262" s="2"/>
    </row>
    <row r="263" spans="1:1" hidden="1" x14ac:dyDescent="0.3">
      <c r="A263" s="2"/>
    </row>
    <row r="264" spans="1:1" hidden="1" x14ac:dyDescent="0.3">
      <c r="A264" s="2"/>
    </row>
    <row r="265" spans="1:1" hidden="1" x14ac:dyDescent="0.3">
      <c r="A265" s="2"/>
    </row>
    <row r="266" spans="1:1" hidden="1" x14ac:dyDescent="0.3">
      <c r="A266" s="2"/>
    </row>
    <row r="267" spans="1:1" hidden="1" x14ac:dyDescent="0.3">
      <c r="A267" s="2"/>
    </row>
    <row r="268" spans="1:1" hidden="1" x14ac:dyDescent="0.3">
      <c r="A268" s="2"/>
    </row>
    <row r="269" spans="1:1" hidden="1" x14ac:dyDescent="0.3">
      <c r="A269" s="2"/>
    </row>
    <row r="270" spans="1:1" hidden="1" x14ac:dyDescent="0.3">
      <c r="A270" s="2"/>
    </row>
    <row r="271" spans="1:1" hidden="1" x14ac:dyDescent="0.3">
      <c r="A271" s="2"/>
    </row>
    <row r="272" spans="1:1" hidden="1" x14ac:dyDescent="0.3">
      <c r="A272" s="2"/>
    </row>
    <row r="273" spans="1:1" hidden="1" x14ac:dyDescent="0.3">
      <c r="A273" s="2"/>
    </row>
    <row r="274" spans="1:1" hidden="1" x14ac:dyDescent="0.3">
      <c r="A274" s="2"/>
    </row>
    <row r="275" spans="1:1" hidden="1" x14ac:dyDescent="0.3">
      <c r="A275" s="2"/>
    </row>
    <row r="276" spans="1:1" hidden="1" x14ac:dyDescent="0.3">
      <c r="A276" s="2"/>
    </row>
    <row r="277" spans="1:1" hidden="1" x14ac:dyDescent="0.3">
      <c r="A277" s="2"/>
    </row>
    <row r="278" spans="1:1" hidden="1" x14ac:dyDescent="0.3">
      <c r="A278" s="2"/>
    </row>
    <row r="279" spans="1:1" hidden="1" x14ac:dyDescent="0.3">
      <c r="A279" s="2"/>
    </row>
    <row r="280" spans="1:1" hidden="1" x14ac:dyDescent="0.3">
      <c r="A280" s="2"/>
    </row>
    <row r="281" spans="1:1" hidden="1" x14ac:dyDescent="0.3">
      <c r="A281" s="2"/>
    </row>
    <row r="282" spans="1:1" hidden="1" x14ac:dyDescent="0.3">
      <c r="A282" s="2"/>
    </row>
    <row r="283" spans="1:1" hidden="1" x14ac:dyDescent="0.3">
      <c r="A283" s="2"/>
    </row>
    <row r="284" spans="1:1" hidden="1" x14ac:dyDescent="0.3">
      <c r="A284" s="2"/>
    </row>
    <row r="285" spans="1:1" hidden="1" x14ac:dyDescent="0.3">
      <c r="A285" s="2"/>
    </row>
    <row r="286" spans="1:1" hidden="1" x14ac:dyDescent="0.3">
      <c r="A286" s="2"/>
    </row>
    <row r="287" spans="1:1" hidden="1" x14ac:dyDescent="0.3">
      <c r="A287" s="2"/>
    </row>
    <row r="288" spans="1:1" hidden="1" x14ac:dyDescent="0.3">
      <c r="A288" s="2"/>
    </row>
    <row r="289" spans="1:1" hidden="1" x14ac:dyDescent="0.3">
      <c r="A289" s="2"/>
    </row>
    <row r="290" spans="1:1" hidden="1" x14ac:dyDescent="0.3">
      <c r="A290" s="2"/>
    </row>
    <row r="291" spans="1:1" hidden="1" x14ac:dyDescent="0.3">
      <c r="A291" s="2"/>
    </row>
    <row r="292" spans="1:1" hidden="1" x14ac:dyDescent="0.3">
      <c r="A292" s="2"/>
    </row>
    <row r="293" spans="1:1" hidden="1" x14ac:dyDescent="0.3">
      <c r="A293" s="2"/>
    </row>
    <row r="294" spans="1:1" hidden="1" x14ac:dyDescent="0.3">
      <c r="A294" s="2"/>
    </row>
    <row r="295" spans="1:1" hidden="1" x14ac:dyDescent="0.3">
      <c r="A295" s="2"/>
    </row>
    <row r="296" spans="1:1" hidden="1" x14ac:dyDescent="0.3">
      <c r="A296" s="2"/>
    </row>
    <row r="297" spans="1:1" hidden="1" x14ac:dyDescent="0.3">
      <c r="A297" s="2"/>
    </row>
    <row r="298" spans="1:1" hidden="1" x14ac:dyDescent="0.3">
      <c r="A298" s="2"/>
    </row>
    <row r="299" spans="1:1" hidden="1" x14ac:dyDescent="0.3">
      <c r="A299" s="2"/>
    </row>
    <row r="300" spans="1:1" hidden="1" x14ac:dyDescent="0.3">
      <c r="A300" s="2"/>
    </row>
    <row r="301" spans="1:1" hidden="1" x14ac:dyDescent="0.3">
      <c r="A301" s="2"/>
    </row>
    <row r="302" spans="1:1" hidden="1" x14ac:dyDescent="0.3">
      <c r="A302" s="2"/>
    </row>
    <row r="303" spans="1:1" hidden="1" x14ac:dyDescent="0.3">
      <c r="A303" s="2"/>
    </row>
    <row r="304" spans="1:1" hidden="1" x14ac:dyDescent="0.3">
      <c r="A304" s="2"/>
    </row>
    <row r="305" spans="1:1" hidden="1" x14ac:dyDescent="0.3">
      <c r="A305" s="2"/>
    </row>
    <row r="306" spans="1:1" hidden="1" x14ac:dyDescent="0.3">
      <c r="A306" s="2"/>
    </row>
    <row r="307" spans="1:1" hidden="1" x14ac:dyDescent="0.3">
      <c r="A307" s="2"/>
    </row>
    <row r="308" spans="1:1" hidden="1" x14ac:dyDescent="0.3">
      <c r="A308" s="2"/>
    </row>
    <row r="309" spans="1:1" hidden="1" x14ac:dyDescent="0.3">
      <c r="A309" s="2"/>
    </row>
    <row r="310" spans="1:1" hidden="1" x14ac:dyDescent="0.3">
      <c r="A310" s="2"/>
    </row>
    <row r="311" spans="1:1" hidden="1" x14ac:dyDescent="0.3">
      <c r="A311" s="2"/>
    </row>
    <row r="312" spans="1:1" hidden="1" x14ac:dyDescent="0.3">
      <c r="A312" s="2"/>
    </row>
    <row r="313" spans="1:1" hidden="1" x14ac:dyDescent="0.3">
      <c r="A313" s="2"/>
    </row>
    <row r="314" spans="1:1" hidden="1" x14ac:dyDescent="0.3">
      <c r="A314" s="2"/>
    </row>
    <row r="315" spans="1:1" hidden="1" x14ac:dyDescent="0.3">
      <c r="A315" s="2"/>
    </row>
    <row r="316" spans="1:1" hidden="1" x14ac:dyDescent="0.3">
      <c r="A316" s="2"/>
    </row>
    <row r="317" spans="1:1" hidden="1" x14ac:dyDescent="0.3">
      <c r="A317" s="2"/>
    </row>
    <row r="318" spans="1:1" hidden="1" x14ac:dyDescent="0.3">
      <c r="A318" s="2"/>
    </row>
    <row r="319" spans="1:1" hidden="1" x14ac:dyDescent="0.3">
      <c r="A319" s="2"/>
    </row>
    <row r="320" spans="1:1" hidden="1" x14ac:dyDescent="0.3">
      <c r="A320" s="2"/>
    </row>
    <row r="321" spans="1:1" hidden="1" x14ac:dyDescent="0.3">
      <c r="A321" s="2"/>
    </row>
    <row r="322" spans="1:1" hidden="1" x14ac:dyDescent="0.3">
      <c r="A322" s="2"/>
    </row>
    <row r="323" spans="1:1" hidden="1" x14ac:dyDescent="0.3">
      <c r="A323" s="2"/>
    </row>
    <row r="324" spans="1:1" hidden="1" x14ac:dyDescent="0.3">
      <c r="A324" s="2"/>
    </row>
    <row r="325" spans="1:1" hidden="1" x14ac:dyDescent="0.3">
      <c r="A325" s="2"/>
    </row>
    <row r="326" spans="1:1" hidden="1" x14ac:dyDescent="0.3">
      <c r="A326" s="2"/>
    </row>
    <row r="327" spans="1:1" hidden="1" x14ac:dyDescent="0.3">
      <c r="A327" s="2"/>
    </row>
    <row r="328" spans="1:1" hidden="1" x14ac:dyDescent="0.3">
      <c r="A328" s="2"/>
    </row>
    <row r="329" spans="1:1" hidden="1" x14ac:dyDescent="0.3">
      <c r="A329" s="2"/>
    </row>
    <row r="330" spans="1:1" hidden="1" x14ac:dyDescent="0.3">
      <c r="A330" s="2"/>
    </row>
    <row r="331" spans="1:1" hidden="1" x14ac:dyDescent="0.3">
      <c r="A331" s="2"/>
    </row>
    <row r="332" spans="1:1" hidden="1" x14ac:dyDescent="0.3">
      <c r="A332" s="2"/>
    </row>
    <row r="333" spans="1:1" hidden="1" x14ac:dyDescent="0.3">
      <c r="A333" s="2"/>
    </row>
    <row r="334" spans="1:1" hidden="1" x14ac:dyDescent="0.3">
      <c r="A334" s="2"/>
    </row>
    <row r="335" spans="1:1" hidden="1" x14ac:dyDescent="0.3">
      <c r="A335" s="2"/>
    </row>
    <row r="336" spans="1:1" hidden="1" x14ac:dyDescent="0.3">
      <c r="A336" s="2"/>
    </row>
    <row r="337" spans="1:1" hidden="1" x14ac:dyDescent="0.3">
      <c r="A337" s="2"/>
    </row>
    <row r="338" spans="1:1" hidden="1" x14ac:dyDescent="0.3">
      <c r="A338" s="2"/>
    </row>
    <row r="339" spans="1:1" hidden="1" x14ac:dyDescent="0.3">
      <c r="A339" s="2"/>
    </row>
    <row r="340" spans="1:1" hidden="1" x14ac:dyDescent="0.3">
      <c r="A340" s="2"/>
    </row>
    <row r="341" spans="1:1" hidden="1" x14ac:dyDescent="0.3">
      <c r="A341" s="2"/>
    </row>
    <row r="342" spans="1:1" hidden="1" x14ac:dyDescent="0.3">
      <c r="A342" s="2"/>
    </row>
    <row r="343" spans="1:1" hidden="1" x14ac:dyDescent="0.3">
      <c r="A343" s="2"/>
    </row>
    <row r="344" spans="1:1" hidden="1" x14ac:dyDescent="0.3">
      <c r="A344" s="2"/>
    </row>
    <row r="345" spans="1:1" hidden="1" x14ac:dyDescent="0.3">
      <c r="A345" s="2"/>
    </row>
    <row r="346" spans="1:1" hidden="1" x14ac:dyDescent="0.3">
      <c r="A346" s="2"/>
    </row>
    <row r="347" spans="1:1" hidden="1" x14ac:dyDescent="0.3">
      <c r="A347" s="2"/>
    </row>
    <row r="348" spans="1:1" hidden="1" x14ac:dyDescent="0.3">
      <c r="A348" s="2"/>
    </row>
    <row r="349" spans="1:1" hidden="1" x14ac:dyDescent="0.3">
      <c r="A349" s="2"/>
    </row>
    <row r="350" spans="1:1" hidden="1" x14ac:dyDescent="0.3">
      <c r="A350" s="2"/>
    </row>
    <row r="351" spans="1:1" hidden="1" x14ac:dyDescent="0.3">
      <c r="A351" s="2"/>
    </row>
    <row r="352" spans="1:1" hidden="1" x14ac:dyDescent="0.3">
      <c r="A352" s="2"/>
    </row>
    <row r="353" spans="1:1" hidden="1" x14ac:dyDescent="0.3">
      <c r="A353" s="2"/>
    </row>
    <row r="354" spans="1:1" hidden="1" x14ac:dyDescent="0.3">
      <c r="A354" s="2"/>
    </row>
    <row r="355" spans="1:1" hidden="1" x14ac:dyDescent="0.3">
      <c r="A355" s="2"/>
    </row>
    <row r="356" spans="1:1" hidden="1" x14ac:dyDescent="0.3">
      <c r="A356" s="2"/>
    </row>
    <row r="357" spans="1:1" hidden="1" x14ac:dyDescent="0.3">
      <c r="A357" s="2"/>
    </row>
    <row r="358" spans="1:1" hidden="1" x14ac:dyDescent="0.3">
      <c r="A358" s="2"/>
    </row>
    <row r="359" spans="1:1" hidden="1" x14ac:dyDescent="0.3">
      <c r="A359" s="2"/>
    </row>
    <row r="360" spans="1:1" hidden="1" x14ac:dyDescent="0.3">
      <c r="A360" s="2"/>
    </row>
    <row r="361" spans="1:1" hidden="1" x14ac:dyDescent="0.3">
      <c r="A361" s="2"/>
    </row>
    <row r="362" spans="1:1" hidden="1" x14ac:dyDescent="0.3">
      <c r="A362" s="2"/>
    </row>
    <row r="363" spans="1:1" hidden="1" x14ac:dyDescent="0.3">
      <c r="A363" s="2"/>
    </row>
    <row r="364" spans="1:1" hidden="1" x14ac:dyDescent="0.3">
      <c r="A364" s="2"/>
    </row>
    <row r="365" spans="1:1" hidden="1" x14ac:dyDescent="0.3">
      <c r="A365" s="2"/>
    </row>
    <row r="366" spans="1:1" hidden="1" x14ac:dyDescent="0.3">
      <c r="A366" s="2"/>
    </row>
    <row r="367" spans="1:1" hidden="1" x14ac:dyDescent="0.3">
      <c r="A367" s="2"/>
    </row>
    <row r="368" spans="1:1" hidden="1" x14ac:dyDescent="0.3">
      <c r="A368" s="2"/>
    </row>
    <row r="369" spans="1:1" hidden="1" x14ac:dyDescent="0.3">
      <c r="A369" s="2"/>
    </row>
    <row r="370" spans="1:1" hidden="1" x14ac:dyDescent="0.3">
      <c r="A370" s="2"/>
    </row>
    <row r="371" spans="1:1" hidden="1" x14ac:dyDescent="0.3">
      <c r="A371" s="2"/>
    </row>
    <row r="372" spans="1:1" hidden="1" x14ac:dyDescent="0.3">
      <c r="A372" s="2"/>
    </row>
    <row r="373" spans="1:1" hidden="1" x14ac:dyDescent="0.3">
      <c r="A373" s="2"/>
    </row>
    <row r="374" spans="1:1" hidden="1" x14ac:dyDescent="0.3">
      <c r="A374" s="2"/>
    </row>
    <row r="375" spans="1:1" hidden="1" x14ac:dyDescent="0.3">
      <c r="A375" s="2"/>
    </row>
    <row r="376" spans="1:1" hidden="1" x14ac:dyDescent="0.3">
      <c r="A376" s="2"/>
    </row>
    <row r="377" spans="1:1" hidden="1" x14ac:dyDescent="0.3">
      <c r="A377" s="2"/>
    </row>
    <row r="378" spans="1:1" hidden="1" x14ac:dyDescent="0.3">
      <c r="A378" s="2"/>
    </row>
    <row r="379" spans="1:1" hidden="1" x14ac:dyDescent="0.3">
      <c r="A379" s="2"/>
    </row>
    <row r="380" spans="1:1" hidden="1" x14ac:dyDescent="0.3">
      <c r="A380" s="2"/>
    </row>
    <row r="381" spans="1:1" hidden="1" x14ac:dyDescent="0.3">
      <c r="A381" s="2"/>
    </row>
    <row r="382" spans="1:1" hidden="1" x14ac:dyDescent="0.3">
      <c r="A382" s="2"/>
    </row>
    <row r="383" spans="1:1" hidden="1" x14ac:dyDescent="0.3">
      <c r="A383" s="2"/>
    </row>
    <row r="384" spans="1:1" hidden="1" x14ac:dyDescent="0.3">
      <c r="A384" s="2"/>
    </row>
    <row r="385" spans="1:1" hidden="1" x14ac:dyDescent="0.3">
      <c r="A385" s="2"/>
    </row>
    <row r="386" spans="1:1" hidden="1" x14ac:dyDescent="0.3">
      <c r="A386" s="2"/>
    </row>
    <row r="387" spans="1:1" hidden="1" x14ac:dyDescent="0.3">
      <c r="A387" s="2"/>
    </row>
    <row r="388" spans="1:1" hidden="1" x14ac:dyDescent="0.3">
      <c r="A388" s="2"/>
    </row>
    <row r="389" spans="1:1" hidden="1" x14ac:dyDescent="0.3">
      <c r="A389" s="2"/>
    </row>
    <row r="390" spans="1:1" hidden="1" x14ac:dyDescent="0.3">
      <c r="A390" s="2"/>
    </row>
    <row r="391" spans="1:1" hidden="1" x14ac:dyDescent="0.3">
      <c r="A391" s="2"/>
    </row>
    <row r="392" spans="1:1" hidden="1" x14ac:dyDescent="0.3">
      <c r="A392" s="2"/>
    </row>
    <row r="393" spans="1:1" hidden="1" x14ac:dyDescent="0.3">
      <c r="A393" s="2"/>
    </row>
    <row r="394" spans="1:1" hidden="1" x14ac:dyDescent="0.3">
      <c r="A394" s="2"/>
    </row>
    <row r="395" spans="1:1" hidden="1" x14ac:dyDescent="0.3">
      <c r="A395" s="2"/>
    </row>
    <row r="396" spans="1:1" hidden="1" x14ac:dyDescent="0.3">
      <c r="A396" s="2"/>
    </row>
    <row r="397" spans="1:1" hidden="1" x14ac:dyDescent="0.3">
      <c r="A397" s="2"/>
    </row>
    <row r="398" spans="1:1" hidden="1" x14ac:dyDescent="0.3">
      <c r="A398" s="2"/>
    </row>
    <row r="399" spans="1:1" hidden="1" x14ac:dyDescent="0.3">
      <c r="A399" s="2"/>
    </row>
    <row r="400" spans="1:1" hidden="1" x14ac:dyDescent="0.3">
      <c r="A400" s="2"/>
    </row>
    <row r="401" spans="1:1" hidden="1" x14ac:dyDescent="0.3">
      <c r="A401" s="2"/>
    </row>
    <row r="402" spans="1:1" hidden="1" x14ac:dyDescent="0.3">
      <c r="A402" s="2"/>
    </row>
    <row r="403" spans="1:1" hidden="1" x14ac:dyDescent="0.3">
      <c r="A403" s="2"/>
    </row>
    <row r="404" spans="1:1" hidden="1" x14ac:dyDescent="0.3">
      <c r="A404" s="2"/>
    </row>
    <row r="405" spans="1:1" hidden="1" x14ac:dyDescent="0.3">
      <c r="A405" s="2"/>
    </row>
    <row r="406" spans="1:1" hidden="1" x14ac:dyDescent="0.3">
      <c r="A406" s="2"/>
    </row>
    <row r="407" spans="1:1" hidden="1" x14ac:dyDescent="0.3">
      <c r="A407" s="2"/>
    </row>
    <row r="408" spans="1:1" hidden="1" x14ac:dyDescent="0.3">
      <c r="A408" s="2"/>
    </row>
    <row r="409" spans="1:1" hidden="1" x14ac:dyDescent="0.3">
      <c r="A409" s="2"/>
    </row>
    <row r="410" spans="1:1" hidden="1" x14ac:dyDescent="0.3">
      <c r="A410" s="2"/>
    </row>
    <row r="411" spans="1:1" hidden="1" x14ac:dyDescent="0.3">
      <c r="A411" s="2"/>
    </row>
    <row r="412" spans="1:1" hidden="1" x14ac:dyDescent="0.3">
      <c r="A412" s="2"/>
    </row>
    <row r="413" spans="1:1" hidden="1" x14ac:dyDescent="0.3">
      <c r="A413" s="2"/>
    </row>
    <row r="414" spans="1:1" hidden="1" x14ac:dyDescent="0.3">
      <c r="A414" s="2"/>
    </row>
    <row r="415" spans="1:1" hidden="1" x14ac:dyDescent="0.3">
      <c r="A415" s="2"/>
    </row>
    <row r="416" spans="1:1" hidden="1" x14ac:dyDescent="0.3">
      <c r="A416" s="2"/>
    </row>
    <row r="417" spans="1:1" hidden="1" x14ac:dyDescent="0.3">
      <c r="A417" s="2"/>
    </row>
    <row r="418" spans="1:1" hidden="1" x14ac:dyDescent="0.3">
      <c r="A418" s="2"/>
    </row>
    <row r="419" spans="1:1" hidden="1" x14ac:dyDescent="0.3">
      <c r="A419" s="2"/>
    </row>
    <row r="420" spans="1:1" hidden="1" x14ac:dyDescent="0.3">
      <c r="A420" s="2"/>
    </row>
    <row r="421" spans="1:1" hidden="1" x14ac:dyDescent="0.3">
      <c r="A421" s="2"/>
    </row>
    <row r="422" spans="1:1" hidden="1" x14ac:dyDescent="0.3">
      <c r="A422" s="2"/>
    </row>
    <row r="423" spans="1:1" hidden="1" x14ac:dyDescent="0.3">
      <c r="A423" s="2"/>
    </row>
    <row r="424" spans="1:1" hidden="1" x14ac:dyDescent="0.3">
      <c r="A424" s="2"/>
    </row>
    <row r="425" spans="1:1" hidden="1" x14ac:dyDescent="0.3">
      <c r="A425" s="2"/>
    </row>
    <row r="426" spans="1:1" hidden="1" x14ac:dyDescent="0.3">
      <c r="A426" s="2"/>
    </row>
    <row r="427" spans="1:1" hidden="1" x14ac:dyDescent="0.3">
      <c r="A427" s="2"/>
    </row>
    <row r="428" spans="1:1" hidden="1" x14ac:dyDescent="0.3">
      <c r="A428" s="2"/>
    </row>
    <row r="429" spans="1:1" hidden="1" x14ac:dyDescent="0.3">
      <c r="A429" s="2"/>
    </row>
    <row r="430" spans="1:1" hidden="1" x14ac:dyDescent="0.3">
      <c r="A430" s="2"/>
    </row>
    <row r="431" spans="1:1" hidden="1" x14ac:dyDescent="0.3">
      <c r="A431" s="2"/>
    </row>
    <row r="432" spans="1:1" hidden="1" x14ac:dyDescent="0.3">
      <c r="A432" s="2"/>
    </row>
    <row r="433" spans="1:1" hidden="1" x14ac:dyDescent="0.3">
      <c r="A433" s="2"/>
    </row>
    <row r="434" spans="1:1" hidden="1" x14ac:dyDescent="0.3">
      <c r="A434" s="2"/>
    </row>
    <row r="435" spans="1:1" hidden="1" x14ac:dyDescent="0.3">
      <c r="A435" s="2"/>
    </row>
    <row r="436" spans="1:1" hidden="1" x14ac:dyDescent="0.3">
      <c r="A436" s="2"/>
    </row>
    <row r="437" spans="1:1" hidden="1" x14ac:dyDescent="0.3">
      <c r="A437" s="2"/>
    </row>
    <row r="438" spans="1:1" hidden="1" x14ac:dyDescent="0.3">
      <c r="A438" s="2"/>
    </row>
    <row r="439" spans="1:1" hidden="1" x14ac:dyDescent="0.3">
      <c r="A439" s="2"/>
    </row>
    <row r="440" spans="1:1" hidden="1" x14ac:dyDescent="0.3">
      <c r="A440" s="2"/>
    </row>
    <row r="441" spans="1:1" hidden="1" x14ac:dyDescent="0.3">
      <c r="A441" s="2"/>
    </row>
    <row r="442" spans="1:1" hidden="1" x14ac:dyDescent="0.3">
      <c r="A442" s="2"/>
    </row>
    <row r="443" spans="1:1" hidden="1" x14ac:dyDescent="0.3">
      <c r="A443" s="2"/>
    </row>
    <row r="444" spans="1:1" hidden="1" x14ac:dyDescent="0.3">
      <c r="A444" s="2"/>
    </row>
    <row r="445" spans="1:1" hidden="1" x14ac:dyDescent="0.3">
      <c r="A445" s="2"/>
    </row>
    <row r="446" spans="1:1" hidden="1" x14ac:dyDescent="0.3">
      <c r="A446" s="2"/>
    </row>
    <row r="447" spans="1:1" hidden="1" x14ac:dyDescent="0.3">
      <c r="A447" s="2"/>
    </row>
    <row r="448" spans="1:1" hidden="1" x14ac:dyDescent="0.3">
      <c r="A448" s="2"/>
    </row>
    <row r="449" spans="1:1" hidden="1" x14ac:dyDescent="0.3">
      <c r="A449" s="2"/>
    </row>
    <row r="450" spans="1:1" hidden="1" x14ac:dyDescent="0.3">
      <c r="A450" s="2"/>
    </row>
    <row r="451" spans="1:1" hidden="1" x14ac:dyDescent="0.3">
      <c r="A451" s="2"/>
    </row>
    <row r="452" spans="1:1" hidden="1" x14ac:dyDescent="0.3">
      <c r="A452" s="2"/>
    </row>
    <row r="453" spans="1:1" hidden="1" x14ac:dyDescent="0.3">
      <c r="A453" s="2"/>
    </row>
    <row r="454" spans="1:1" hidden="1" x14ac:dyDescent="0.3">
      <c r="A454" s="2"/>
    </row>
    <row r="455" spans="1:1" hidden="1" x14ac:dyDescent="0.3">
      <c r="A455" s="2"/>
    </row>
    <row r="456" spans="1:1" hidden="1" x14ac:dyDescent="0.3">
      <c r="A456" s="2"/>
    </row>
    <row r="457" spans="1:1" hidden="1" x14ac:dyDescent="0.3">
      <c r="A457" s="2"/>
    </row>
    <row r="458" spans="1:1" hidden="1" x14ac:dyDescent="0.3">
      <c r="A458" s="2"/>
    </row>
    <row r="459" spans="1:1" hidden="1" x14ac:dyDescent="0.3">
      <c r="A459" s="2"/>
    </row>
    <row r="460" spans="1:1" hidden="1" x14ac:dyDescent="0.3">
      <c r="A460" s="2"/>
    </row>
    <row r="461" spans="1:1" hidden="1" x14ac:dyDescent="0.3">
      <c r="A461" s="2"/>
    </row>
    <row r="462" spans="1:1" hidden="1" x14ac:dyDescent="0.3">
      <c r="A462" s="2"/>
    </row>
    <row r="463" spans="1:1" hidden="1" x14ac:dyDescent="0.3">
      <c r="A463" s="2"/>
    </row>
    <row r="464" spans="1:1" hidden="1" x14ac:dyDescent="0.3">
      <c r="A464" s="2"/>
    </row>
    <row r="465" spans="1:1" hidden="1" x14ac:dyDescent="0.3">
      <c r="A465" s="2"/>
    </row>
    <row r="466" spans="1:1" hidden="1" x14ac:dyDescent="0.3">
      <c r="A466" s="2"/>
    </row>
    <row r="467" spans="1:1" hidden="1" x14ac:dyDescent="0.3">
      <c r="A467" s="2"/>
    </row>
    <row r="468" spans="1:1" hidden="1" x14ac:dyDescent="0.3">
      <c r="A468" s="2"/>
    </row>
    <row r="469" spans="1:1" hidden="1" x14ac:dyDescent="0.3">
      <c r="A469" s="2"/>
    </row>
    <row r="470" spans="1:1" hidden="1" x14ac:dyDescent="0.3">
      <c r="A470" s="2"/>
    </row>
    <row r="471" spans="1:1" hidden="1" x14ac:dyDescent="0.3">
      <c r="A471" s="2"/>
    </row>
    <row r="472" spans="1:1" hidden="1" x14ac:dyDescent="0.3">
      <c r="A472" s="2"/>
    </row>
    <row r="473" spans="1:1" hidden="1" x14ac:dyDescent="0.3">
      <c r="A473" s="2"/>
    </row>
    <row r="474" spans="1:1" hidden="1" x14ac:dyDescent="0.3">
      <c r="A474" s="2"/>
    </row>
    <row r="475" spans="1:1" hidden="1" x14ac:dyDescent="0.3">
      <c r="A475" s="2"/>
    </row>
    <row r="476" spans="1:1" hidden="1" x14ac:dyDescent="0.3">
      <c r="A476" s="2"/>
    </row>
    <row r="477" spans="1:1" hidden="1" x14ac:dyDescent="0.3">
      <c r="A477" s="2"/>
    </row>
    <row r="478" spans="1:1" hidden="1" x14ac:dyDescent="0.3">
      <c r="A478" s="2"/>
    </row>
    <row r="479" spans="1:1" hidden="1" x14ac:dyDescent="0.3">
      <c r="A479" s="2"/>
    </row>
    <row r="480" spans="1:1" hidden="1" x14ac:dyDescent="0.3">
      <c r="A480" s="2"/>
    </row>
    <row r="481" spans="1:1" hidden="1" x14ac:dyDescent="0.3">
      <c r="A481" s="2"/>
    </row>
    <row r="482" spans="1:1" hidden="1" x14ac:dyDescent="0.3"/>
    <row r="483" spans="1:1" hidden="1" x14ac:dyDescent="0.3"/>
    <row r="484" spans="1:1" hidden="1" x14ac:dyDescent="0.3"/>
    <row r="485" spans="1:1" hidden="1" x14ac:dyDescent="0.3"/>
    <row r="486" spans="1:1" hidden="1" x14ac:dyDescent="0.3"/>
    <row r="487" spans="1:1" hidden="1" x14ac:dyDescent="0.3"/>
    <row r="488" spans="1:1" hidden="1" x14ac:dyDescent="0.3"/>
    <row r="489" spans="1:1" hidden="1" x14ac:dyDescent="0.3"/>
    <row r="490" spans="1:1" hidden="1" x14ac:dyDescent="0.3"/>
    <row r="491" spans="1:1" hidden="1" x14ac:dyDescent="0.3"/>
    <row r="492" spans="1:1" hidden="1" x14ac:dyDescent="0.3"/>
    <row r="493" spans="1:1" hidden="1" x14ac:dyDescent="0.3"/>
    <row r="494" spans="1:1" hidden="1" x14ac:dyDescent="0.3"/>
    <row r="495" spans="1:1" hidden="1" x14ac:dyDescent="0.3"/>
    <row r="496" spans="1:1" hidden="1" x14ac:dyDescent="0.3"/>
    <row r="497" spans="1:1" hidden="1" x14ac:dyDescent="0.3">
      <c r="A497" s="2"/>
    </row>
    <row r="498" spans="1:1" hidden="1" x14ac:dyDescent="0.3">
      <c r="A498" s="2"/>
    </row>
    <row r="499" spans="1:1" hidden="1" x14ac:dyDescent="0.3">
      <c r="A499" s="2"/>
    </row>
    <row r="500" spans="1:1" hidden="1" x14ac:dyDescent="0.3">
      <c r="A500" s="2"/>
    </row>
    <row r="501" spans="1:1" hidden="1" x14ac:dyDescent="0.3">
      <c r="A501" s="2"/>
    </row>
    <row r="502" spans="1:1" hidden="1" x14ac:dyDescent="0.3">
      <c r="A502" s="2"/>
    </row>
    <row r="503" spans="1:1" hidden="1" x14ac:dyDescent="0.3">
      <c r="A503" s="2"/>
    </row>
    <row r="504" spans="1:1" hidden="1" x14ac:dyDescent="0.3">
      <c r="A504" s="2"/>
    </row>
    <row r="505" spans="1:1" hidden="1" x14ac:dyDescent="0.3">
      <c r="A505" s="2"/>
    </row>
    <row r="506" spans="1:1" hidden="1" x14ac:dyDescent="0.3">
      <c r="A506" s="2"/>
    </row>
    <row r="507" spans="1:1" hidden="1" x14ac:dyDescent="0.3">
      <c r="A507" s="2"/>
    </row>
    <row r="508" spans="1:1" hidden="1" x14ac:dyDescent="0.3">
      <c r="A508" s="2"/>
    </row>
    <row r="509" spans="1:1" hidden="1" x14ac:dyDescent="0.3">
      <c r="A509" s="2"/>
    </row>
    <row r="510" spans="1:1" hidden="1" x14ac:dyDescent="0.3">
      <c r="A510" s="2"/>
    </row>
    <row r="511" spans="1:1" hidden="1" x14ac:dyDescent="0.3">
      <c r="A511" s="2"/>
    </row>
    <row r="512" spans="1:1" hidden="1" x14ac:dyDescent="0.3">
      <c r="A512" s="2"/>
    </row>
    <row r="513" spans="1:1" hidden="1" x14ac:dyDescent="0.3">
      <c r="A513" s="2"/>
    </row>
    <row r="514" spans="1:1" hidden="1" x14ac:dyDescent="0.3">
      <c r="A514" s="2"/>
    </row>
    <row r="515" spans="1:1" hidden="1" x14ac:dyDescent="0.3">
      <c r="A515" s="2"/>
    </row>
    <row r="516" spans="1:1" hidden="1" x14ac:dyDescent="0.3">
      <c r="A516" s="2"/>
    </row>
    <row r="517" spans="1:1" hidden="1" x14ac:dyDescent="0.3">
      <c r="A517" s="2"/>
    </row>
    <row r="518" spans="1:1" hidden="1" x14ac:dyDescent="0.3">
      <c r="A518" s="2"/>
    </row>
    <row r="519" spans="1:1" hidden="1" x14ac:dyDescent="0.3">
      <c r="A519" s="2"/>
    </row>
    <row r="520" spans="1:1" hidden="1" x14ac:dyDescent="0.3">
      <c r="A520" s="2"/>
    </row>
    <row r="521" spans="1:1" hidden="1" x14ac:dyDescent="0.3">
      <c r="A521" s="2"/>
    </row>
    <row r="522" spans="1:1" hidden="1" x14ac:dyDescent="0.3">
      <c r="A522" s="2"/>
    </row>
    <row r="523" spans="1:1" hidden="1" x14ac:dyDescent="0.3">
      <c r="A523" s="2"/>
    </row>
    <row r="524" spans="1:1" hidden="1" x14ac:dyDescent="0.3">
      <c r="A524" s="2"/>
    </row>
    <row r="525" spans="1:1" hidden="1" x14ac:dyDescent="0.3">
      <c r="A525" s="2"/>
    </row>
    <row r="526" spans="1:1" hidden="1" x14ac:dyDescent="0.3">
      <c r="A526" s="2"/>
    </row>
    <row r="527" spans="1:1" hidden="1" x14ac:dyDescent="0.3">
      <c r="A527" s="2"/>
    </row>
    <row r="528" spans="1:1" hidden="1" x14ac:dyDescent="0.3">
      <c r="A528" s="2"/>
    </row>
    <row r="529" spans="1:1" hidden="1" x14ac:dyDescent="0.3">
      <c r="A529" s="2"/>
    </row>
    <row r="530" spans="1:1" hidden="1" x14ac:dyDescent="0.3">
      <c r="A530" s="2"/>
    </row>
    <row r="531" spans="1:1" hidden="1" x14ac:dyDescent="0.3">
      <c r="A531" s="2"/>
    </row>
    <row r="532" spans="1:1" hidden="1" x14ac:dyDescent="0.3">
      <c r="A532" s="2"/>
    </row>
    <row r="533" spans="1:1" hidden="1" x14ac:dyDescent="0.3">
      <c r="A533" s="2"/>
    </row>
    <row r="534" spans="1:1" hidden="1" x14ac:dyDescent="0.3">
      <c r="A534" s="2"/>
    </row>
    <row r="535" spans="1:1" hidden="1" x14ac:dyDescent="0.3">
      <c r="A535" s="2"/>
    </row>
    <row r="536" spans="1:1" hidden="1" x14ac:dyDescent="0.3">
      <c r="A536" s="2"/>
    </row>
    <row r="537" spans="1:1" hidden="1" x14ac:dyDescent="0.3">
      <c r="A537" s="2"/>
    </row>
    <row r="538" spans="1:1" hidden="1" x14ac:dyDescent="0.3">
      <c r="A538" s="2"/>
    </row>
    <row r="539" spans="1:1" hidden="1" x14ac:dyDescent="0.3">
      <c r="A539" s="2"/>
    </row>
    <row r="540" spans="1:1" hidden="1" x14ac:dyDescent="0.3">
      <c r="A540" s="2"/>
    </row>
    <row r="541" spans="1:1" hidden="1" x14ac:dyDescent="0.3">
      <c r="A541" s="2"/>
    </row>
    <row r="542" spans="1:1" hidden="1" x14ac:dyDescent="0.3">
      <c r="A542" s="2"/>
    </row>
    <row r="543" spans="1:1" hidden="1" x14ac:dyDescent="0.3">
      <c r="A543" s="2"/>
    </row>
    <row r="544" spans="1:1" hidden="1" x14ac:dyDescent="0.3">
      <c r="A544" s="2"/>
    </row>
    <row r="545" spans="1:1" hidden="1" x14ac:dyDescent="0.3">
      <c r="A545" s="2"/>
    </row>
    <row r="546" spans="1:1" hidden="1" x14ac:dyDescent="0.3">
      <c r="A546" s="2"/>
    </row>
    <row r="547" spans="1:1" hidden="1" x14ac:dyDescent="0.3">
      <c r="A547" s="2"/>
    </row>
    <row r="548" spans="1:1" hidden="1" x14ac:dyDescent="0.3">
      <c r="A548" s="2"/>
    </row>
    <row r="549" spans="1:1" hidden="1" x14ac:dyDescent="0.3">
      <c r="A549" s="2"/>
    </row>
    <row r="550" spans="1:1" hidden="1" x14ac:dyDescent="0.3">
      <c r="A550" s="2"/>
    </row>
    <row r="551" spans="1:1" hidden="1" x14ac:dyDescent="0.3">
      <c r="A551" s="2"/>
    </row>
    <row r="552" spans="1:1" hidden="1" x14ac:dyDescent="0.3">
      <c r="A552" s="2"/>
    </row>
    <row r="553" spans="1:1" hidden="1" x14ac:dyDescent="0.3">
      <c r="A553" s="2"/>
    </row>
    <row r="554" spans="1:1" hidden="1" x14ac:dyDescent="0.3">
      <c r="A554" s="2"/>
    </row>
    <row r="555" spans="1:1" hidden="1" x14ac:dyDescent="0.3">
      <c r="A555" s="2"/>
    </row>
    <row r="556" spans="1:1" hidden="1" x14ac:dyDescent="0.3">
      <c r="A556" s="2"/>
    </row>
    <row r="557" spans="1:1" hidden="1" x14ac:dyDescent="0.3">
      <c r="A557" s="2"/>
    </row>
    <row r="558" spans="1:1" hidden="1" x14ac:dyDescent="0.3">
      <c r="A558" s="2"/>
    </row>
    <row r="559" spans="1:1" hidden="1" x14ac:dyDescent="0.3">
      <c r="A559" s="2"/>
    </row>
    <row r="560" spans="1:1" hidden="1" x14ac:dyDescent="0.3">
      <c r="A560" s="2"/>
    </row>
    <row r="561" spans="1:1" hidden="1" x14ac:dyDescent="0.3">
      <c r="A561" s="2"/>
    </row>
    <row r="562" spans="1:1" hidden="1" x14ac:dyDescent="0.3">
      <c r="A562" s="2"/>
    </row>
    <row r="563" spans="1:1" hidden="1" x14ac:dyDescent="0.3">
      <c r="A563" s="2"/>
    </row>
    <row r="564" spans="1:1" hidden="1" x14ac:dyDescent="0.3">
      <c r="A564" s="2"/>
    </row>
    <row r="565" spans="1:1" hidden="1" x14ac:dyDescent="0.3">
      <c r="A565" s="2"/>
    </row>
    <row r="566" spans="1:1" hidden="1" x14ac:dyDescent="0.3">
      <c r="A566" s="2"/>
    </row>
    <row r="567" spans="1:1" hidden="1" x14ac:dyDescent="0.3">
      <c r="A567" s="2"/>
    </row>
    <row r="568" spans="1:1" hidden="1" x14ac:dyDescent="0.3">
      <c r="A568" s="2"/>
    </row>
    <row r="569" spans="1:1" hidden="1" x14ac:dyDescent="0.3">
      <c r="A569" s="2"/>
    </row>
    <row r="570" spans="1:1" hidden="1" x14ac:dyDescent="0.3">
      <c r="A570" s="2"/>
    </row>
    <row r="571" spans="1:1" hidden="1" x14ac:dyDescent="0.3">
      <c r="A571" s="2"/>
    </row>
    <row r="572" spans="1:1" hidden="1" x14ac:dyDescent="0.3">
      <c r="A572" s="2"/>
    </row>
    <row r="573" spans="1:1" hidden="1" x14ac:dyDescent="0.3">
      <c r="A573" s="2"/>
    </row>
    <row r="574" spans="1:1" hidden="1" x14ac:dyDescent="0.3">
      <c r="A574" s="2"/>
    </row>
    <row r="575" spans="1:1" hidden="1" x14ac:dyDescent="0.3">
      <c r="A575" s="2"/>
    </row>
    <row r="576" spans="1:1" hidden="1" x14ac:dyDescent="0.3">
      <c r="A576" s="2"/>
    </row>
    <row r="577" spans="1:1" hidden="1" x14ac:dyDescent="0.3">
      <c r="A577" s="2"/>
    </row>
    <row r="578" spans="1:1" hidden="1" x14ac:dyDescent="0.3">
      <c r="A578" s="2"/>
    </row>
    <row r="579" spans="1:1" hidden="1" x14ac:dyDescent="0.3">
      <c r="A579" s="2"/>
    </row>
    <row r="580" spans="1:1" hidden="1" x14ac:dyDescent="0.3">
      <c r="A580" s="2"/>
    </row>
    <row r="581" spans="1:1" hidden="1" x14ac:dyDescent="0.3">
      <c r="A581" s="2"/>
    </row>
    <row r="582" spans="1:1" hidden="1" x14ac:dyDescent="0.3">
      <c r="A582" s="2"/>
    </row>
    <row r="583" spans="1:1" hidden="1" x14ac:dyDescent="0.3">
      <c r="A583" s="2"/>
    </row>
    <row r="584" spans="1:1" hidden="1" x14ac:dyDescent="0.3">
      <c r="A584" s="2"/>
    </row>
    <row r="585" spans="1:1" hidden="1" x14ac:dyDescent="0.3">
      <c r="A585" s="2"/>
    </row>
    <row r="586" spans="1:1" hidden="1" x14ac:dyDescent="0.3">
      <c r="A586" s="2"/>
    </row>
    <row r="587" spans="1:1" hidden="1" x14ac:dyDescent="0.3">
      <c r="A587" s="2"/>
    </row>
    <row r="588" spans="1:1" hidden="1" x14ac:dyDescent="0.3">
      <c r="A588" s="2"/>
    </row>
    <row r="589" spans="1:1" hidden="1" x14ac:dyDescent="0.3">
      <c r="A589" s="2"/>
    </row>
    <row r="590" spans="1:1" hidden="1" x14ac:dyDescent="0.3">
      <c r="A590" s="2"/>
    </row>
    <row r="591" spans="1:1" hidden="1" x14ac:dyDescent="0.3">
      <c r="A591" s="2"/>
    </row>
    <row r="592" spans="1:1" hidden="1" x14ac:dyDescent="0.3">
      <c r="A592" s="2"/>
    </row>
    <row r="593" spans="1:1" hidden="1" x14ac:dyDescent="0.3">
      <c r="A593" s="2"/>
    </row>
    <row r="594" spans="1:1" hidden="1" x14ac:dyDescent="0.3">
      <c r="A594" s="2"/>
    </row>
    <row r="595" spans="1:1" hidden="1" x14ac:dyDescent="0.3">
      <c r="A595" s="2"/>
    </row>
    <row r="596" spans="1:1" hidden="1" x14ac:dyDescent="0.3">
      <c r="A596" s="2"/>
    </row>
    <row r="597" spans="1:1" hidden="1" x14ac:dyDescent="0.3">
      <c r="A597" s="2"/>
    </row>
    <row r="598" spans="1:1" hidden="1" x14ac:dyDescent="0.3">
      <c r="A598" s="2"/>
    </row>
    <row r="599" spans="1:1" hidden="1" x14ac:dyDescent="0.3">
      <c r="A599" s="2"/>
    </row>
    <row r="600" spans="1:1" hidden="1" x14ac:dyDescent="0.3">
      <c r="A600" s="2"/>
    </row>
    <row r="601" spans="1:1" hidden="1" x14ac:dyDescent="0.3">
      <c r="A601" s="2"/>
    </row>
    <row r="602" spans="1:1" hidden="1" x14ac:dyDescent="0.3">
      <c r="A602" s="2"/>
    </row>
    <row r="603" spans="1:1" hidden="1" x14ac:dyDescent="0.3">
      <c r="A603" s="2"/>
    </row>
    <row r="604" spans="1:1" hidden="1" x14ac:dyDescent="0.3">
      <c r="A604" s="2"/>
    </row>
    <row r="605" spans="1:1" hidden="1" x14ac:dyDescent="0.3">
      <c r="A605" s="2"/>
    </row>
    <row r="606" spans="1:1" hidden="1" x14ac:dyDescent="0.3">
      <c r="A606" s="2"/>
    </row>
    <row r="607" spans="1:1" hidden="1" x14ac:dyDescent="0.3">
      <c r="A607" s="2"/>
    </row>
    <row r="608" spans="1:1" hidden="1" x14ac:dyDescent="0.3">
      <c r="A608" s="2"/>
    </row>
    <row r="609" spans="1:1" hidden="1" x14ac:dyDescent="0.3">
      <c r="A609" s="2"/>
    </row>
    <row r="610" spans="1:1" hidden="1" x14ac:dyDescent="0.3">
      <c r="A610" s="2"/>
    </row>
    <row r="611" spans="1:1" hidden="1" x14ac:dyDescent="0.3">
      <c r="A611" s="2"/>
    </row>
    <row r="612" spans="1:1" hidden="1" x14ac:dyDescent="0.3">
      <c r="A612" s="2"/>
    </row>
    <row r="613" spans="1:1" hidden="1" x14ac:dyDescent="0.3">
      <c r="A613" s="2"/>
    </row>
    <row r="614" spans="1:1" hidden="1" x14ac:dyDescent="0.3">
      <c r="A614" s="2"/>
    </row>
    <row r="615" spans="1:1" hidden="1" x14ac:dyDescent="0.3">
      <c r="A615" s="2"/>
    </row>
    <row r="616" spans="1:1" hidden="1" x14ac:dyDescent="0.3">
      <c r="A616" s="2"/>
    </row>
    <row r="617" spans="1:1" hidden="1" x14ac:dyDescent="0.3">
      <c r="A617" s="2"/>
    </row>
    <row r="618" spans="1:1" hidden="1" x14ac:dyDescent="0.3">
      <c r="A618" s="2"/>
    </row>
    <row r="619" spans="1:1" hidden="1" x14ac:dyDescent="0.3">
      <c r="A619" s="2"/>
    </row>
    <row r="620" spans="1:1" hidden="1" x14ac:dyDescent="0.3">
      <c r="A620" s="2"/>
    </row>
    <row r="621" spans="1:1" hidden="1" x14ac:dyDescent="0.3">
      <c r="A621" s="2"/>
    </row>
    <row r="622" spans="1:1" hidden="1" x14ac:dyDescent="0.3">
      <c r="A622" s="2"/>
    </row>
    <row r="623" spans="1:1" hidden="1" x14ac:dyDescent="0.3">
      <c r="A623" s="2"/>
    </row>
    <row r="624" spans="1:1" hidden="1" x14ac:dyDescent="0.3">
      <c r="A624" s="2"/>
    </row>
    <row r="625" spans="1:1" hidden="1" x14ac:dyDescent="0.3">
      <c r="A625" s="2"/>
    </row>
    <row r="626" spans="1:1" hidden="1" x14ac:dyDescent="0.3">
      <c r="A626" s="2"/>
    </row>
    <row r="627" spans="1:1" hidden="1" x14ac:dyDescent="0.3">
      <c r="A627" s="2"/>
    </row>
    <row r="628" spans="1:1" hidden="1" x14ac:dyDescent="0.3">
      <c r="A628" s="2"/>
    </row>
    <row r="629" spans="1:1" hidden="1" x14ac:dyDescent="0.3">
      <c r="A629" s="2"/>
    </row>
    <row r="630" spans="1:1" hidden="1" x14ac:dyDescent="0.3">
      <c r="A630" s="2"/>
    </row>
    <row r="631" spans="1:1" hidden="1" x14ac:dyDescent="0.3">
      <c r="A631" s="2"/>
    </row>
    <row r="632" spans="1:1" hidden="1" x14ac:dyDescent="0.3">
      <c r="A632" s="2"/>
    </row>
    <row r="633" spans="1:1" hidden="1" x14ac:dyDescent="0.3">
      <c r="A633" s="2"/>
    </row>
    <row r="634" spans="1:1" hidden="1" x14ac:dyDescent="0.3">
      <c r="A634" s="2"/>
    </row>
    <row r="635" spans="1:1" hidden="1" x14ac:dyDescent="0.3">
      <c r="A635" s="2"/>
    </row>
    <row r="636" spans="1:1" hidden="1" x14ac:dyDescent="0.3">
      <c r="A636" s="2"/>
    </row>
    <row r="637" spans="1:1" hidden="1" x14ac:dyDescent="0.3">
      <c r="A637" s="2"/>
    </row>
    <row r="638" spans="1:1" hidden="1" x14ac:dyDescent="0.3">
      <c r="A638" s="2"/>
    </row>
    <row r="639" spans="1:1" hidden="1" x14ac:dyDescent="0.3">
      <c r="A639" s="2"/>
    </row>
    <row r="640" spans="1:1" hidden="1" x14ac:dyDescent="0.3">
      <c r="A640" s="2"/>
    </row>
    <row r="641" spans="1:1" hidden="1" x14ac:dyDescent="0.3">
      <c r="A641" s="2"/>
    </row>
    <row r="642" spans="1:1" hidden="1" x14ac:dyDescent="0.3">
      <c r="A642" s="2"/>
    </row>
    <row r="643" spans="1:1" hidden="1" x14ac:dyDescent="0.3">
      <c r="A643" s="2"/>
    </row>
    <row r="644" spans="1:1" hidden="1" x14ac:dyDescent="0.3">
      <c r="A644" s="2"/>
    </row>
    <row r="645" spans="1:1" hidden="1" x14ac:dyDescent="0.3">
      <c r="A645" s="2"/>
    </row>
    <row r="646" spans="1:1" hidden="1" x14ac:dyDescent="0.3">
      <c r="A646" s="2"/>
    </row>
    <row r="647" spans="1:1" hidden="1" x14ac:dyDescent="0.3">
      <c r="A647" s="2"/>
    </row>
    <row r="648" spans="1:1" hidden="1" x14ac:dyDescent="0.3">
      <c r="A648" s="2"/>
    </row>
    <row r="649" spans="1:1" hidden="1" x14ac:dyDescent="0.3">
      <c r="A649" s="2"/>
    </row>
    <row r="650" spans="1:1" hidden="1" x14ac:dyDescent="0.3">
      <c r="A650" s="2"/>
    </row>
    <row r="651" spans="1:1" hidden="1" x14ac:dyDescent="0.3">
      <c r="A651" s="2"/>
    </row>
    <row r="652" spans="1:1" hidden="1" x14ac:dyDescent="0.3">
      <c r="A652" s="2"/>
    </row>
    <row r="653" spans="1:1" hidden="1" x14ac:dyDescent="0.3">
      <c r="A653" s="2"/>
    </row>
    <row r="654" spans="1:1" hidden="1" x14ac:dyDescent="0.3">
      <c r="A654" s="2"/>
    </row>
    <row r="655" spans="1:1" hidden="1" x14ac:dyDescent="0.3">
      <c r="A655" s="2"/>
    </row>
    <row r="656" spans="1:1" hidden="1" x14ac:dyDescent="0.3">
      <c r="A656" s="2"/>
    </row>
    <row r="657" spans="1:1" hidden="1" x14ac:dyDescent="0.3">
      <c r="A657" s="2"/>
    </row>
    <row r="658" spans="1:1" hidden="1" x14ac:dyDescent="0.3">
      <c r="A658" s="2"/>
    </row>
    <row r="659" spans="1:1" hidden="1" x14ac:dyDescent="0.3">
      <c r="A659" s="2"/>
    </row>
    <row r="660" spans="1:1" hidden="1" x14ac:dyDescent="0.3">
      <c r="A660" s="2"/>
    </row>
    <row r="661" spans="1:1" hidden="1" x14ac:dyDescent="0.3">
      <c r="A661" s="2"/>
    </row>
    <row r="662" spans="1:1" hidden="1" x14ac:dyDescent="0.3">
      <c r="A662" s="2"/>
    </row>
    <row r="663" spans="1:1" hidden="1" x14ac:dyDescent="0.3">
      <c r="A663" s="2"/>
    </row>
    <row r="664" spans="1:1" hidden="1" x14ac:dyDescent="0.3">
      <c r="A664" s="2"/>
    </row>
    <row r="665" spans="1:1" hidden="1" x14ac:dyDescent="0.3">
      <c r="A665" s="2"/>
    </row>
    <row r="666" spans="1:1" hidden="1" x14ac:dyDescent="0.3">
      <c r="A666" s="2"/>
    </row>
    <row r="667" spans="1:1" hidden="1" x14ac:dyDescent="0.3">
      <c r="A667" s="2"/>
    </row>
    <row r="668" spans="1:1" hidden="1" x14ac:dyDescent="0.3">
      <c r="A668" s="2"/>
    </row>
    <row r="669" spans="1:1" hidden="1" x14ac:dyDescent="0.3">
      <c r="A669" s="2"/>
    </row>
    <row r="670" spans="1:1" hidden="1" x14ac:dyDescent="0.3">
      <c r="A670" s="2"/>
    </row>
    <row r="671" spans="1:1" hidden="1" x14ac:dyDescent="0.3">
      <c r="A671" s="2"/>
    </row>
    <row r="672" spans="1:1" hidden="1" x14ac:dyDescent="0.3">
      <c r="A672" s="2"/>
    </row>
    <row r="673" spans="1:1" hidden="1" x14ac:dyDescent="0.3">
      <c r="A673" s="2"/>
    </row>
    <row r="674" spans="1:1" hidden="1" x14ac:dyDescent="0.3">
      <c r="A674" s="2"/>
    </row>
    <row r="675" spans="1:1" hidden="1" x14ac:dyDescent="0.3">
      <c r="A675" s="2"/>
    </row>
    <row r="676" spans="1:1" hidden="1" x14ac:dyDescent="0.3">
      <c r="A676" s="2"/>
    </row>
    <row r="677" spans="1:1" hidden="1" x14ac:dyDescent="0.3">
      <c r="A677" s="2"/>
    </row>
    <row r="678" spans="1:1" hidden="1" x14ac:dyDescent="0.3">
      <c r="A678" s="2"/>
    </row>
    <row r="679" spans="1:1" hidden="1" x14ac:dyDescent="0.3">
      <c r="A679" s="2"/>
    </row>
    <row r="680" spans="1:1" hidden="1" x14ac:dyDescent="0.3">
      <c r="A680" s="2"/>
    </row>
    <row r="681" spans="1:1" hidden="1" x14ac:dyDescent="0.3">
      <c r="A681" s="2"/>
    </row>
    <row r="682" spans="1:1" hidden="1" x14ac:dyDescent="0.3">
      <c r="A682" s="2"/>
    </row>
    <row r="683" spans="1:1" hidden="1" x14ac:dyDescent="0.3">
      <c r="A683" s="2"/>
    </row>
    <row r="684" spans="1:1" hidden="1" x14ac:dyDescent="0.3">
      <c r="A684" s="2"/>
    </row>
    <row r="685" spans="1:1" hidden="1" x14ac:dyDescent="0.3">
      <c r="A685" s="2"/>
    </row>
    <row r="686" spans="1:1" hidden="1" x14ac:dyDescent="0.3">
      <c r="A686" s="2"/>
    </row>
    <row r="687" spans="1:1" hidden="1" x14ac:dyDescent="0.3">
      <c r="A687" s="2"/>
    </row>
    <row r="688" spans="1:1" hidden="1" x14ac:dyDescent="0.3">
      <c r="A688" s="2"/>
    </row>
    <row r="689" spans="1:1" hidden="1" x14ac:dyDescent="0.3">
      <c r="A689" s="2"/>
    </row>
    <row r="690" spans="1:1" hidden="1" x14ac:dyDescent="0.3">
      <c r="A690" s="2"/>
    </row>
    <row r="691" spans="1:1" hidden="1" x14ac:dyDescent="0.3">
      <c r="A691" s="2"/>
    </row>
    <row r="692" spans="1:1" hidden="1" x14ac:dyDescent="0.3">
      <c r="A692" s="2"/>
    </row>
    <row r="693" spans="1:1" hidden="1" x14ac:dyDescent="0.3">
      <c r="A693" s="2"/>
    </row>
    <row r="694" spans="1:1" hidden="1" x14ac:dyDescent="0.3">
      <c r="A694" s="2"/>
    </row>
    <row r="695" spans="1:1" hidden="1" x14ac:dyDescent="0.3">
      <c r="A695" s="2"/>
    </row>
    <row r="696" spans="1:1" hidden="1" x14ac:dyDescent="0.3">
      <c r="A696" s="2"/>
    </row>
    <row r="697" spans="1:1" hidden="1" x14ac:dyDescent="0.3">
      <c r="A697" s="2"/>
    </row>
    <row r="698" spans="1:1" hidden="1" x14ac:dyDescent="0.3">
      <c r="A698" s="2"/>
    </row>
    <row r="699" spans="1:1" hidden="1" x14ac:dyDescent="0.3">
      <c r="A699" s="2"/>
    </row>
    <row r="700" spans="1:1" hidden="1" x14ac:dyDescent="0.3">
      <c r="A700" s="2"/>
    </row>
    <row r="701" spans="1:1" hidden="1" x14ac:dyDescent="0.3">
      <c r="A701" s="2"/>
    </row>
    <row r="702" spans="1:1" hidden="1" x14ac:dyDescent="0.3">
      <c r="A702" s="2"/>
    </row>
    <row r="703" spans="1:1" hidden="1" x14ac:dyDescent="0.3">
      <c r="A703" s="2"/>
    </row>
    <row r="704" spans="1:1" hidden="1" x14ac:dyDescent="0.3">
      <c r="A704" s="2"/>
    </row>
    <row r="705" spans="1:1" hidden="1" x14ac:dyDescent="0.3">
      <c r="A705" s="2"/>
    </row>
    <row r="706" spans="1:1" hidden="1" x14ac:dyDescent="0.3">
      <c r="A706" s="2"/>
    </row>
    <row r="707" spans="1:1" hidden="1" x14ac:dyDescent="0.3">
      <c r="A707" s="2"/>
    </row>
    <row r="708" spans="1:1" hidden="1" x14ac:dyDescent="0.3">
      <c r="A708" s="2"/>
    </row>
    <row r="709" spans="1:1" hidden="1" x14ac:dyDescent="0.3">
      <c r="A709" s="2"/>
    </row>
    <row r="710" spans="1:1" hidden="1" x14ac:dyDescent="0.3">
      <c r="A710" s="2"/>
    </row>
    <row r="711" spans="1:1" hidden="1" x14ac:dyDescent="0.3">
      <c r="A711" s="2"/>
    </row>
    <row r="712" spans="1:1" hidden="1" x14ac:dyDescent="0.3">
      <c r="A712" s="2"/>
    </row>
    <row r="713" spans="1:1" hidden="1" x14ac:dyDescent="0.3">
      <c r="A713" s="2"/>
    </row>
    <row r="714" spans="1:1" hidden="1" x14ac:dyDescent="0.3">
      <c r="A714" s="2"/>
    </row>
    <row r="715" spans="1:1" hidden="1" x14ac:dyDescent="0.3">
      <c r="A715" s="2"/>
    </row>
    <row r="716" spans="1:1" hidden="1" x14ac:dyDescent="0.3">
      <c r="A716" s="2"/>
    </row>
    <row r="717" spans="1:1" hidden="1" x14ac:dyDescent="0.3">
      <c r="A717" s="2"/>
    </row>
    <row r="718" spans="1:1" hidden="1" x14ac:dyDescent="0.3">
      <c r="A718" s="2"/>
    </row>
    <row r="719" spans="1:1" hidden="1" x14ac:dyDescent="0.3">
      <c r="A719" s="2"/>
    </row>
    <row r="720" spans="1:1" hidden="1" x14ac:dyDescent="0.3">
      <c r="A720" s="2"/>
    </row>
    <row r="721" spans="1:1" hidden="1" x14ac:dyDescent="0.3">
      <c r="A721" s="2"/>
    </row>
    <row r="722" spans="1:1" hidden="1" x14ac:dyDescent="0.3">
      <c r="A722" s="2"/>
    </row>
    <row r="723" spans="1:1" hidden="1" x14ac:dyDescent="0.3">
      <c r="A723" s="2"/>
    </row>
    <row r="724" spans="1:1" hidden="1" x14ac:dyDescent="0.3">
      <c r="A724" s="2"/>
    </row>
    <row r="725" spans="1:1" hidden="1" x14ac:dyDescent="0.3">
      <c r="A725" s="2"/>
    </row>
    <row r="726" spans="1:1" hidden="1" x14ac:dyDescent="0.3">
      <c r="A726" s="2"/>
    </row>
    <row r="727" spans="1:1" hidden="1" x14ac:dyDescent="0.3">
      <c r="A727" s="2"/>
    </row>
    <row r="728" spans="1:1" hidden="1" x14ac:dyDescent="0.3">
      <c r="A728" s="2"/>
    </row>
    <row r="729" spans="1:1" hidden="1" x14ac:dyDescent="0.3">
      <c r="A729" s="2"/>
    </row>
    <row r="730" spans="1:1" hidden="1" x14ac:dyDescent="0.3">
      <c r="A730" s="2"/>
    </row>
    <row r="731" spans="1:1" hidden="1" x14ac:dyDescent="0.3">
      <c r="A731" s="2"/>
    </row>
    <row r="732" spans="1:1" hidden="1" x14ac:dyDescent="0.3">
      <c r="A732" s="2"/>
    </row>
    <row r="733" spans="1:1" hidden="1" x14ac:dyDescent="0.3">
      <c r="A733" s="2"/>
    </row>
    <row r="734" spans="1:1" hidden="1" x14ac:dyDescent="0.3">
      <c r="A734" s="2"/>
    </row>
    <row r="735" spans="1:1" hidden="1" x14ac:dyDescent="0.3">
      <c r="A735" s="2"/>
    </row>
    <row r="736" spans="1:1" hidden="1" x14ac:dyDescent="0.3">
      <c r="A736" s="2"/>
    </row>
    <row r="737" spans="1:1" hidden="1" x14ac:dyDescent="0.3">
      <c r="A737" s="2"/>
    </row>
    <row r="738" spans="1:1" hidden="1" x14ac:dyDescent="0.3">
      <c r="A738" s="2"/>
    </row>
    <row r="739" spans="1:1" hidden="1" x14ac:dyDescent="0.3">
      <c r="A739" s="2"/>
    </row>
    <row r="740" spans="1:1" hidden="1" x14ac:dyDescent="0.3">
      <c r="A740" s="2"/>
    </row>
    <row r="741" spans="1:1" hidden="1" x14ac:dyDescent="0.3">
      <c r="A741" s="2"/>
    </row>
    <row r="742" spans="1:1" hidden="1" x14ac:dyDescent="0.3">
      <c r="A742" s="2"/>
    </row>
    <row r="743" spans="1:1" hidden="1" x14ac:dyDescent="0.3">
      <c r="A743" s="2"/>
    </row>
    <row r="744" spans="1:1" hidden="1" x14ac:dyDescent="0.3">
      <c r="A744" s="2"/>
    </row>
    <row r="745" spans="1:1" hidden="1" x14ac:dyDescent="0.3">
      <c r="A745" s="2"/>
    </row>
    <row r="746" spans="1:1" hidden="1" x14ac:dyDescent="0.3">
      <c r="A746" s="2"/>
    </row>
    <row r="747" spans="1:1" hidden="1" x14ac:dyDescent="0.3">
      <c r="A747" s="2"/>
    </row>
    <row r="748" spans="1:1" hidden="1" x14ac:dyDescent="0.3">
      <c r="A748" s="2"/>
    </row>
    <row r="749" spans="1:1" hidden="1" x14ac:dyDescent="0.3">
      <c r="A749" s="2"/>
    </row>
    <row r="750" spans="1:1" hidden="1" x14ac:dyDescent="0.3">
      <c r="A750" s="2"/>
    </row>
    <row r="751" spans="1:1" hidden="1" x14ac:dyDescent="0.3">
      <c r="A751" s="2"/>
    </row>
    <row r="752" spans="1:1" hidden="1" x14ac:dyDescent="0.3">
      <c r="A752" s="2"/>
    </row>
    <row r="753" spans="1:1" hidden="1" x14ac:dyDescent="0.3">
      <c r="A753" s="2"/>
    </row>
    <row r="754" spans="1:1" hidden="1" x14ac:dyDescent="0.3">
      <c r="A754" s="2"/>
    </row>
    <row r="755" spans="1:1" hidden="1" x14ac:dyDescent="0.3">
      <c r="A755" s="2"/>
    </row>
    <row r="756" spans="1:1" hidden="1" x14ac:dyDescent="0.3">
      <c r="A756" s="2"/>
    </row>
    <row r="757" spans="1:1" hidden="1" x14ac:dyDescent="0.3">
      <c r="A757" s="2"/>
    </row>
    <row r="758" spans="1:1" hidden="1" x14ac:dyDescent="0.3">
      <c r="A758" s="2"/>
    </row>
    <row r="759" spans="1:1" hidden="1" x14ac:dyDescent="0.3">
      <c r="A759" s="2"/>
    </row>
    <row r="760" spans="1:1" hidden="1" x14ac:dyDescent="0.3">
      <c r="A760" s="2"/>
    </row>
    <row r="761" spans="1:1" hidden="1" x14ac:dyDescent="0.3">
      <c r="A761" s="2"/>
    </row>
    <row r="762" spans="1:1" hidden="1" x14ac:dyDescent="0.3">
      <c r="A762" s="2"/>
    </row>
    <row r="763" spans="1:1" hidden="1" x14ac:dyDescent="0.3">
      <c r="A763" s="2"/>
    </row>
    <row r="764" spans="1:1" hidden="1" x14ac:dyDescent="0.3">
      <c r="A764" s="2"/>
    </row>
    <row r="765" spans="1:1" hidden="1" x14ac:dyDescent="0.3">
      <c r="A765" s="2"/>
    </row>
    <row r="766" spans="1:1" hidden="1" x14ac:dyDescent="0.3">
      <c r="A766" s="2"/>
    </row>
    <row r="767" spans="1:1" hidden="1" x14ac:dyDescent="0.3">
      <c r="A767" s="2"/>
    </row>
    <row r="768" spans="1:1" hidden="1" x14ac:dyDescent="0.3">
      <c r="A768" s="2"/>
    </row>
    <row r="769" spans="1:1" hidden="1" x14ac:dyDescent="0.3">
      <c r="A769" s="2"/>
    </row>
    <row r="770" spans="1:1" hidden="1" x14ac:dyDescent="0.3">
      <c r="A770" s="2"/>
    </row>
    <row r="771" spans="1:1" hidden="1" x14ac:dyDescent="0.3">
      <c r="A771" s="2"/>
    </row>
    <row r="772" spans="1:1" hidden="1" x14ac:dyDescent="0.3">
      <c r="A772" s="2"/>
    </row>
    <row r="773" spans="1:1" hidden="1" x14ac:dyDescent="0.3">
      <c r="A773" s="2"/>
    </row>
    <row r="774" spans="1:1" hidden="1" x14ac:dyDescent="0.3">
      <c r="A774" s="2"/>
    </row>
    <row r="775" spans="1:1" hidden="1" x14ac:dyDescent="0.3">
      <c r="A775" s="2"/>
    </row>
    <row r="776" spans="1:1" hidden="1" x14ac:dyDescent="0.3">
      <c r="A776" s="2"/>
    </row>
    <row r="777" spans="1:1" hidden="1" x14ac:dyDescent="0.3">
      <c r="A777" s="2"/>
    </row>
    <row r="778" spans="1:1" hidden="1" x14ac:dyDescent="0.3">
      <c r="A778" s="2"/>
    </row>
    <row r="779" spans="1:1" hidden="1" x14ac:dyDescent="0.3">
      <c r="A779" s="2"/>
    </row>
    <row r="780" spans="1:1" hidden="1" x14ac:dyDescent="0.3">
      <c r="A780" s="2"/>
    </row>
    <row r="781" spans="1:1" hidden="1" x14ac:dyDescent="0.3">
      <c r="A781" s="2"/>
    </row>
    <row r="782" spans="1:1" hidden="1" x14ac:dyDescent="0.3">
      <c r="A782" s="2"/>
    </row>
    <row r="783" spans="1:1" hidden="1" x14ac:dyDescent="0.3">
      <c r="A783" s="2"/>
    </row>
    <row r="784" spans="1:1" hidden="1" x14ac:dyDescent="0.3">
      <c r="A784" s="2"/>
    </row>
    <row r="785" spans="1:1" hidden="1" x14ac:dyDescent="0.3">
      <c r="A785" s="2"/>
    </row>
    <row r="786" spans="1:1" hidden="1" x14ac:dyDescent="0.3">
      <c r="A786" s="2"/>
    </row>
    <row r="787" spans="1:1" hidden="1" x14ac:dyDescent="0.3">
      <c r="A787" s="2"/>
    </row>
    <row r="788" spans="1:1" hidden="1" x14ac:dyDescent="0.3">
      <c r="A788" s="2"/>
    </row>
    <row r="789" spans="1:1" hidden="1" x14ac:dyDescent="0.3">
      <c r="A789" s="2"/>
    </row>
    <row r="790" spans="1:1" hidden="1" x14ac:dyDescent="0.3">
      <c r="A790" s="2"/>
    </row>
    <row r="791" spans="1:1" hidden="1" x14ac:dyDescent="0.3">
      <c r="A791" s="2"/>
    </row>
    <row r="792" spans="1:1" hidden="1" x14ac:dyDescent="0.3">
      <c r="A792" s="2"/>
    </row>
    <row r="793" spans="1:1" hidden="1" x14ac:dyDescent="0.3">
      <c r="A793" s="2"/>
    </row>
    <row r="794" spans="1:1" hidden="1" x14ac:dyDescent="0.3">
      <c r="A794" s="2"/>
    </row>
    <row r="795" spans="1:1" hidden="1" x14ac:dyDescent="0.3">
      <c r="A795" s="2"/>
    </row>
    <row r="796" spans="1:1" hidden="1" x14ac:dyDescent="0.3">
      <c r="A796" s="2"/>
    </row>
    <row r="797" spans="1:1" hidden="1" x14ac:dyDescent="0.3">
      <c r="A797" s="2"/>
    </row>
    <row r="798" spans="1:1" hidden="1" x14ac:dyDescent="0.3">
      <c r="A798" s="2"/>
    </row>
    <row r="799" spans="1:1" hidden="1" x14ac:dyDescent="0.3">
      <c r="A799" s="2"/>
    </row>
    <row r="800" spans="1:1" hidden="1" x14ac:dyDescent="0.3">
      <c r="A800" s="2"/>
    </row>
    <row r="801" spans="1:1" hidden="1" x14ac:dyDescent="0.3">
      <c r="A801" s="2"/>
    </row>
    <row r="802" spans="1:1" hidden="1" x14ac:dyDescent="0.3">
      <c r="A802" s="2"/>
    </row>
    <row r="803" spans="1:1" hidden="1" x14ac:dyDescent="0.3">
      <c r="A803" s="2"/>
    </row>
    <row r="804" spans="1:1" hidden="1" x14ac:dyDescent="0.3">
      <c r="A804" s="2"/>
    </row>
    <row r="805" spans="1:1" hidden="1" x14ac:dyDescent="0.3">
      <c r="A805" s="2"/>
    </row>
    <row r="806" spans="1:1" hidden="1" x14ac:dyDescent="0.3">
      <c r="A806" s="2"/>
    </row>
    <row r="807" spans="1:1" hidden="1" x14ac:dyDescent="0.3">
      <c r="A807" s="2"/>
    </row>
    <row r="808" spans="1:1" hidden="1" x14ac:dyDescent="0.3">
      <c r="A808" s="2"/>
    </row>
    <row r="809" spans="1:1" hidden="1" x14ac:dyDescent="0.3">
      <c r="A809" s="2"/>
    </row>
    <row r="810" spans="1:1" hidden="1" x14ac:dyDescent="0.3">
      <c r="A810" s="2"/>
    </row>
    <row r="811" spans="1:1" hidden="1" x14ac:dyDescent="0.3">
      <c r="A811" s="2"/>
    </row>
    <row r="812" spans="1:1" hidden="1" x14ac:dyDescent="0.3">
      <c r="A812" s="2"/>
    </row>
    <row r="813" spans="1:1" hidden="1" x14ac:dyDescent="0.3">
      <c r="A813" s="2"/>
    </row>
    <row r="814" spans="1:1" hidden="1" x14ac:dyDescent="0.3">
      <c r="A814" s="2"/>
    </row>
    <row r="815" spans="1:1" hidden="1" x14ac:dyDescent="0.3">
      <c r="A815" s="2"/>
    </row>
    <row r="816" spans="1:1" hidden="1" x14ac:dyDescent="0.3">
      <c r="A816" s="2"/>
    </row>
    <row r="817" spans="1:12" hidden="1" x14ac:dyDescent="0.3">
      <c r="A817" s="2"/>
    </row>
    <row r="818" spans="1:12" hidden="1" x14ac:dyDescent="0.3"/>
    <row r="819" spans="1:12" hidden="1" x14ac:dyDescent="0.3"/>
    <row r="820" spans="1:12" hidden="1" x14ac:dyDescent="0.3"/>
    <row r="821" spans="1:12" hidden="1" x14ac:dyDescent="0.3"/>
    <row r="822" spans="1:12" hidden="1" x14ac:dyDescent="0.3"/>
    <row r="823" spans="1:12" hidden="1" x14ac:dyDescent="0.3"/>
    <row r="824" spans="1:12" hidden="1" x14ac:dyDescent="0.3"/>
    <row r="825" spans="1:12" hidden="1" x14ac:dyDescent="0.3"/>
    <row r="826" spans="1:12" hidden="1" x14ac:dyDescent="0.3"/>
    <row r="827" spans="1:12" hidden="1" x14ac:dyDescent="0.3"/>
    <row r="828" spans="1:12" s="148" customFormat="1" hidden="1" x14ac:dyDescent="0.3">
      <c r="B828" s="3"/>
      <c r="C828" s="3"/>
      <c r="D828" s="3"/>
      <c r="E828" s="3"/>
      <c r="F828" s="3"/>
      <c r="G828" s="3"/>
      <c r="H828" s="3"/>
      <c r="I828" s="3"/>
      <c r="J828" s="3"/>
      <c r="K828" s="3"/>
      <c r="L828" s="3"/>
    </row>
    <row r="829" spans="1:12" s="148" customFormat="1" hidden="1" x14ac:dyDescent="0.3">
      <c r="B829" s="3"/>
      <c r="C829" s="3"/>
      <c r="D829" s="3"/>
      <c r="E829" s="3"/>
      <c r="F829" s="3"/>
      <c r="G829" s="3"/>
      <c r="H829" s="3"/>
      <c r="I829" s="3"/>
      <c r="J829" s="3"/>
      <c r="K829" s="3"/>
      <c r="L829" s="3"/>
    </row>
    <row r="830" spans="1:12" s="148" customFormat="1" hidden="1" x14ac:dyDescent="0.3">
      <c r="B830" s="3"/>
      <c r="C830" s="3"/>
      <c r="D830" s="3"/>
      <c r="E830" s="3"/>
      <c r="F830" s="3"/>
      <c r="G830" s="3"/>
      <c r="H830" s="3"/>
      <c r="I830" s="3"/>
      <c r="J830" s="3"/>
      <c r="K830" s="3"/>
      <c r="L830" s="3"/>
    </row>
    <row r="831" spans="1:12" s="148" customFormat="1" hidden="1" x14ac:dyDescent="0.3">
      <c r="B831" s="3"/>
      <c r="C831" s="3"/>
      <c r="D831" s="3"/>
      <c r="E831" s="3"/>
      <c r="F831" s="3"/>
      <c r="G831" s="3"/>
      <c r="H831" s="3"/>
      <c r="I831" s="3"/>
      <c r="J831" s="3"/>
      <c r="K831" s="3"/>
      <c r="L831" s="3"/>
    </row>
    <row r="832" spans="1:12" s="148" customFormat="1" hidden="1" x14ac:dyDescent="0.3">
      <c r="B832" s="3"/>
      <c r="C832" s="3"/>
      <c r="D832" s="3"/>
      <c r="E832" s="3"/>
      <c r="F832" s="3"/>
      <c r="G832" s="3"/>
      <c r="H832" s="3"/>
      <c r="I832" s="3"/>
      <c r="J832" s="3"/>
      <c r="K832" s="3"/>
      <c r="L832" s="3"/>
    </row>
    <row r="833" spans="2:12" s="148" customFormat="1" hidden="1" x14ac:dyDescent="0.3">
      <c r="B833" s="3"/>
      <c r="C833" s="3"/>
      <c r="D833" s="3"/>
      <c r="E833" s="3"/>
      <c r="F833" s="3"/>
      <c r="G833" s="3"/>
      <c r="H833" s="3"/>
      <c r="I833" s="3"/>
      <c r="J833" s="3"/>
      <c r="K833" s="3"/>
      <c r="L833" s="3"/>
    </row>
    <row r="834" spans="2:12" s="148" customFormat="1" hidden="1" x14ac:dyDescent="0.3">
      <c r="B834" s="3"/>
      <c r="C834" s="3"/>
      <c r="D834" s="3"/>
      <c r="E834" s="3"/>
      <c r="F834" s="3"/>
      <c r="G834" s="3"/>
      <c r="H834" s="3"/>
      <c r="I834" s="3"/>
      <c r="J834" s="3"/>
      <c r="K834" s="3"/>
      <c r="L834" s="3"/>
    </row>
    <row r="835" spans="2:12" s="148" customFormat="1" hidden="1" x14ac:dyDescent="0.3">
      <c r="B835" s="3"/>
      <c r="C835" s="3"/>
      <c r="D835" s="3"/>
      <c r="E835" s="3"/>
      <c r="F835" s="3"/>
      <c r="G835" s="3"/>
      <c r="H835" s="3"/>
      <c r="I835" s="3"/>
      <c r="J835" s="3"/>
      <c r="K835" s="3"/>
      <c r="L835" s="3"/>
    </row>
    <row r="836" spans="2:12" s="148" customFormat="1" hidden="1" x14ac:dyDescent="0.3">
      <c r="B836" s="3"/>
      <c r="C836" s="3"/>
      <c r="D836" s="3"/>
      <c r="E836" s="3"/>
      <c r="F836" s="3"/>
      <c r="G836" s="3"/>
      <c r="H836" s="3"/>
      <c r="I836" s="3"/>
      <c r="J836" s="3"/>
      <c r="K836" s="3"/>
      <c r="L836" s="3"/>
    </row>
    <row r="837" spans="2:12" s="148" customFormat="1" hidden="1" x14ac:dyDescent="0.3">
      <c r="B837" s="3"/>
      <c r="C837" s="3"/>
      <c r="D837" s="3"/>
      <c r="E837" s="3"/>
      <c r="F837" s="3"/>
      <c r="G837" s="3"/>
      <c r="H837" s="3"/>
      <c r="I837" s="3"/>
      <c r="J837" s="3"/>
      <c r="K837" s="3"/>
      <c r="L837" s="3"/>
    </row>
    <row r="838" spans="2:12" s="148" customFormat="1" hidden="1" x14ac:dyDescent="0.3">
      <c r="B838" s="3"/>
      <c r="C838" s="3"/>
      <c r="D838" s="3"/>
      <c r="E838" s="3"/>
      <c r="F838" s="3"/>
      <c r="G838" s="3"/>
      <c r="H838" s="3"/>
      <c r="I838" s="3"/>
      <c r="J838" s="3"/>
      <c r="K838" s="3"/>
      <c r="L838" s="3"/>
    </row>
    <row r="839" spans="2:12" s="148" customFormat="1" hidden="1" x14ac:dyDescent="0.3">
      <c r="B839" s="3"/>
      <c r="C839" s="3"/>
      <c r="D839" s="3"/>
      <c r="E839" s="3"/>
      <c r="F839" s="3"/>
      <c r="G839" s="3"/>
      <c r="H839" s="3"/>
      <c r="I839" s="3"/>
      <c r="J839" s="3"/>
      <c r="K839" s="3"/>
      <c r="L839" s="3"/>
    </row>
    <row r="840" spans="2:12" s="148" customFormat="1" hidden="1" x14ac:dyDescent="0.3">
      <c r="B840" s="3"/>
      <c r="C840" s="3"/>
      <c r="D840" s="3"/>
      <c r="E840" s="3"/>
      <c r="F840" s="3"/>
      <c r="G840" s="3"/>
      <c r="H840" s="3"/>
      <c r="I840" s="3"/>
      <c r="J840" s="3"/>
      <c r="K840" s="3"/>
      <c r="L840" s="3"/>
    </row>
    <row r="841" spans="2:12" s="148" customFormat="1" hidden="1" x14ac:dyDescent="0.3">
      <c r="B841" s="3"/>
      <c r="C841" s="3"/>
      <c r="D841" s="3"/>
      <c r="E841" s="3"/>
      <c r="F841" s="3"/>
      <c r="G841" s="3"/>
      <c r="H841" s="3"/>
      <c r="I841" s="3"/>
      <c r="J841" s="3"/>
      <c r="K841" s="3"/>
      <c r="L841" s="3"/>
    </row>
    <row r="842" spans="2:12" s="148" customFormat="1" hidden="1" x14ac:dyDescent="0.3">
      <c r="B842" s="3"/>
      <c r="C842" s="3"/>
      <c r="D842" s="3"/>
      <c r="E842" s="3"/>
      <c r="F842" s="3"/>
      <c r="G842" s="3"/>
      <c r="H842" s="3"/>
      <c r="I842" s="3"/>
      <c r="J842" s="3"/>
      <c r="K842" s="3"/>
      <c r="L842" s="3"/>
    </row>
    <row r="843" spans="2:12" s="148" customFormat="1" hidden="1" x14ac:dyDescent="0.3">
      <c r="B843" s="3"/>
      <c r="C843" s="3"/>
      <c r="D843" s="3"/>
      <c r="E843" s="3"/>
      <c r="F843" s="3"/>
      <c r="G843" s="3"/>
      <c r="H843" s="3"/>
      <c r="I843" s="3"/>
      <c r="J843" s="3"/>
      <c r="K843" s="3"/>
      <c r="L843" s="3"/>
    </row>
    <row r="844" spans="2:12" s="148" customFormat="1" hidden="1" x14ac:dyDescent="0.3">
      <c r="B844" s="3"/>
      <c r="C844" s="3"/>
      <c r="D844" s="3"/>
      <c r="E844" s="3"/>
      <c r="F844" s="3"/>
      <c r="G844" s="3"/>
      <c r="H844" s="3"/>
      <c r="I844" s="3"/>
      <c r="J844" s="3"/>
      <c r="K844" s="3"/>
      <c r="L844" s="3"/>
    </row>
    <row r="845" spans="2:12" s="148" customFormat="1" hidden="1" x14ac:dyDescent="0.3">
      <c r="B845" s="3"/>
      <c r="C845" s="3"/>
      <c r="D845" s="3"/>
      <c r="E845" s="3"/>
      <c r="F845" s="3"/>
      <c r="G845" s="3"/>
      <c r="H845" s="3"/>
      <c r="I845" s="3"/>
      <c r="J845" s="3"/>
      <c r="K845" s="3"/>
      <c r="L845" s="3"/>
    </row>
    <row r="846" spans="2:12" s="148" customFormat="1" hidden="1" x14ac:dyDescent="0.3">
      <c r="B846" s="3"/>
      <c r="C846" s="3"/>
      <c r="D846" s="3"/>
      <c r="E846" s="3"/>
      <c r="F846" s="3"/>
      <c r="G846" s="3"/>
      <c r="H846" s="3"/>
      <c r="I846" s="3"/>
      <c r="J846" s="3"/>
      <c r="K846" s="3"/>
      <c r="L846" s="3"/>
    </row>
    <row r="847" spans="2:12" s="148" customFormat="1" hidden="1" x14ac:dyDescent="0.3">
      <c r="B847" s="3"/>
      <c r="C847" s="3"/>
      <c r="D847" s="3"/>
      <c r="E847" s="3"/>
      <c r="F847" s="3"/>
      <c r="G847" s="3"/>
      <c r="H847" s="3"/>
      <c r="I847" s="3"/>
      <c r="J847" s="3"/>
      <c r="K847" s="3"/>
      <c r="L847" s="3"/>
    </row>
    <row r="848" spans="2:12" s="148" customFormat="1" hidden="1" x14ac:dyDescent="0.3">
      <c r="B848" s="3"/>
      <c r="C848" s="3"/>
      <c r="D848" s="3"/>
      <c r="E848" s="3"/>
      <c r="F848" s="3"/>
      <c r="G848" s="3"/>
      <c r="H848" s="3"/>
      <c r="I848" s="3"/>
      <c r="J848" s="3"/>
      <c r="K848" s="3"/>
      <c r="L848" s="3"/>
    </row>
    <row r="849" spans="2:12" s="148" customFormat="1" hidden="1" x14ac:dyDescent="0.3">
      <c r="B849" s="3"/>
      <c r="C849" s="3"/>
      <c r="D849" s="3"/>
      <c r="E849" s="3"/>
      <c r="F849" s="3"/>
      <c r="G849" s="3"/>
      <c r="H849" s="3"/>
      <c r="I849" s="3"/>
      <c r="J849" s="3"/>
      <c r="K849" s="3"/>
      <c r="L849" s="3"/>
    </row>
    <row r="850" spans="2:12" s="148" customFormat="1" hidden="1" x14ac:dyDescent="0.3">
      <c r="B850" s="3"/>
      <c r="C850" s="3"/>
      <c r="D850" s="3"/>
      <c r="E850" s="3"/>
      <c r="F850" s="3"/>
      <c r="G850" s="3"/>
      <c r="H850" s="3"/>
      <c r="I850" s="3"/>
      <c r="J850" s="3"/>
      <c r="K850" s="3"/>
      <c r="L850" s="3"/>
    </row>
    <row r="851" spans="2:12" s="148" customFormat="1" hidden="1" x14ac:dyDescent="0.3">
      <c r="B851" s="3"/>
      <c r="C851" s="3"/>
      <c r="D851" s="3"/>
      <c r="E851" s="3"/>
      <c r="F851" s="3"/>
      <c r="G851" s="3"/>
      <c r="H851" s="3"/>
      <c r="I851" s="3"/>
      <c r="J851" s="3"/>
      <c r="K851" s="3"/>
      <c r="L851" s="3"/>
    </row>
    <row r="852" spans="2:12" s="148" customFormat="1" hidden="1" x14ac:dyDescent="0.3">
      <c r="B852" s="3"/>
      <c r="C852" s="3"/>
      <c r="D852" s="3"/>
      <c r="E852" s="3"/>
      <c r="F852" s="3"/>
      <c r="G852" s="3"/>
      <c r="H852" s="3"/>
      <c r="I852" s="3"/>
      <c r="J852" s="3"/>
      <c r="K852" s="3"/>
      <c r="L852" s="3"/>
    </row>
    <row r="853" spans="2:12" s="148" customFormat="1" hidden="1" x14ac:dyDescent="0.3">
      <c r="B853" s="3"/>
      <c r="C853" s="3"/>
      <c r="D853" s="3"/>
      <c r="E853" s="3"/>
      <c r="F853" s="3"/>
      <c r="G853" s="3"/>
      <c r="H853" s="3"/>
      <c r="I853" s="3"/>
      <c r="J853" s="3"/>
      <c r="K853" s="3"/>
      <c r="L853" s="3"/>
    </row>
    <row r="854" spans="2:12" s="148" customFormat="1" hidden="1" x14ac:dyDescent="0.3">
      <c r="B854" s="3"/>
      <c r="C854" s="3"/>
      <c r="D854" s="3"/>
      <c r="E854" s="3"/>
      <c r="F854" s="3"/>
      <c r="G854" s="3"/>
      <c r="H854" s="3"/>
      <c r="I854" s="3"/>
      <c r="J854" s="3"/>
      <c r="K854" s="3"/>
      <c r="L854" s="3"/>
    </row>
    <row r="855" spans="2:12" s="148" customFormat="1" hidden="1" x14ac:dyDescent="0.3">
      <c r="B855" s="3"/>
      <c r="C855" s="3"/>
      <c r="D855" s="3"/>
      <c r="E855" s="3"/>
      <c r="F855" s="3"/>
      <c r="G855" s="3"/>
      <c r="H855" s="3"/>
      <c r="I855" s="3"/>
      <c r="J855" s="3"/>
      <c r="K855" s="3"/>
      <c r="L855" s="3"/>
    </row>
    <row r="856" spans="2:12" s="148" customFormat="1" hidden="1" x14ac:dyDescent="0.3">
      <c r="B856" s="3"/>
      <c r="C856" s="3"/>
      <c r="D856" s="3"/>
      <c r="E856" s="3"/>
      <c r="F856" s="3"/>
      <c r="G856" s="3"/>
      <c r="H856" s="3"/>
      <c r="I856" s="3"/>
      <c r="J856" s="3"/>
      <c r="K856" s="3"/>
      <c r="L856" s="3"/>
    </row>
    <row r="857" spans="2:12" s="148" customFormat="1" hidden="1" x14ac:dyDescent="0.3">
      <c r="B857" s="3"/>
      <c r="C857" s="3"/>
      <c r="D857" s="3"/>
      <c r="E857" s="3"/>
      <c r="F857" s="3"/>
      <c r="G857" s="3"/>
      <c r="H857" s="3"/>
      <c r="I857" s="3"/>
      <c r="J857" s="3"/>
      <c r="K857" s="3"/>
      <c r="L857" s="3"/>
    </row>
    <row r="858" spans="2:12" s="148" customFormat="1" hidden="1" x14ac:dyDescent="0.3">
      <c r="B858" s="3"/>
      <c r="C858" s="3"/>
      <c r="D858" s="3"/>
      <c r="E858" s="3"/>
      <c r="F858" s="3"/>
      <c r="G858" s="3"/>
      <c r="H858" s="3"/>
      <c r="I858" s="3"/>
      <c r="J858" s="3"/>
      <c r="K858" s="3"/>
      <c r="L858" s="3"/>
    </row>
    <row r="859" spans="2:12" s="148" customFormat="1" hidden="1" x14ac:dyDescent="0.3">
      <c r="B859" s="3"/>
      <c r="C859" s="3"/>
      <c r="D859" s="3"/>
      <c r="E859" s="3"/>
      <c r="F859" s="3"/>
      <c r="G859" s="3"/>
      <c r="H859" s="3"/>
      <c r="I859" s="3"/>
      <c r="J859" s="3"/>
      <c r="K859" s="3"/>
      <c r="L859" s="3"/>
    </row>
    <row r="860" spans="2:12" s="148" customFormat="1" hidden="1" x14ac:dyDescent="0.3">
      <c r="B860" s="3"/>
      <c r="C860" s="3"/>
      <c r="D860" s="3"/>
      <c r="E860" s="3"/>
      <c r="F860" s="3"/>
      <c r="G860" s="3"/>
      <c r="H860" s="3"/>
      <c r="I860" s="3"/>
      <c r="J860" s="3"/>
      <c r="K860" s="3"/>
      <c r="L860" s="3"/>
    </row>
    <row r="861" spans="2:12" s="148" customFormat="1" hidden="1" x14ac:dyDescent="0.3">
      <c r="B861" s="3"/>
      <c r="C861" s="3"/>
      <c r="D861" s="3"/>
      <c r="E861" s="3"/>
      <c r="F861" s="3"/>
      <c r="G861" s="3"/>
      <c r="H861" s="3"/>
      <c r="I861" s="3"/>
      <c r="J861" s="3"/>
      <c r="K861" s="3"/>
      <c r="L861" s="3"/>
    </row>
    <row r="862" spans="2:12" s="148" customFormat="1" hidden="1" x14ac:dyDescent="0.3">
      <c r="B862" s="3"/>
      <c r="C862" s="3"/>
      <c r="D862" s="3"/>
      <c r="E862" s="3"/>
      <c r="F862" s="3"/>
      <c r="G862" s="3"/>
      <c r="H862" s="3"/>
      <c r="I862" s="3"/>
      <c r="J862" s="3"/>
      <c r="K862" s="3"/>
      <c r="L862" s="3"/>
    </row>
    <row r="863" spans="2:12" s="148" customFormat="1" hidden="1" x14ac:dyDescent="0.3">
      <c r="B863" s="3"/>
      <c r="C863" s="3"/>
      <c r="D863" s="3"/>
      <c r="E863" s="3"/>
      <c r="F863" s="3"/>
      <c r="G863" s="3"/>
      <c r="H863" s="3"/>
      <c r="I863" s="3"/>
      <c r="J863" s="3"/>
      <c r="K863" s="3"/>
      <c r="L863" s="3"/>
    </row>
    <row r="864" spans="2:12" s="148" customFormat="1" hidden="1" x14ac:dyDescent="0.3">
      <c r="B864" s="3"/>
      <c r="C864" s="3"/>
      <c r="D864" s="3"/>
      <c r="E864" s="3"/>
      <c r="F864" s="3"/>
      <c r="G864" s="3"/>
      <c r="H864" s="3"/>
      <c r="I864" s="3"/>
      <c r="J864" s="3"/>
      <c r="K864" s="3"/>
      <c r="L864" s="3"/>
    </row>
    <row r="865" spans="2:12" s="148" customFormat="1" hidden="1" x14ac:dyDescent="0.3">
      <c r="B865" s="3"/>
      <c r="C865" s="3"/>
      <c r="D865" s="3"/>
      <c r="E865" s="3"/>
      <c r="F865" s="3"/>
      <c r="G865" s="3"/>
      <c r="H865" s="3"/>
      <c r="I865" s="3"/>
      <c r="J865" s="3"/>
      <c r="K865" s="3"/>
      <c r="L865" s="3"/>
    </row>
    <row r="866" spans="2:12" s="148" customFormat="1" hidden="1" x14ac:dyDescent="0.3">
      <c r="B866" s="3"/>
      <c r="C866" s="3"/>
      <c r="D866" s="3"/>
      <c r="E866" s="3"/>
      <c r="F866" s="3"/>
      <c r="G866" s="3"/>
      <c r="H866" s="3"/>
      <c r="I866" s="3"/>
      <c r="J866" s="3"/>
      <c r="K866" s="3"/>
      <c r="L866" s="3"/>
    </row>
    <row r="867" spans="2:12" s="148" customFormat="1" hidden="1" x14ac:dyDescent="0.3">
      <c r="B867" s="3"/>
      <c r="C867" s="3"/>
      <c r="D867" s="3"/>
      <c r="E867" s="3"/>
      <c r="F867" s="3"/>
      <c r="G867" s="3"/>
      <c r="H867" s="3"/>
      <c r="I867" s="3"/>
      <c r="J867" s="3"/>
      <c r="K867" s="3"/>
      <c r="L867" s="3"/>
    </row>
    <row r="868" spans="2:12" s="148" customFormat="1" hidden="1" x14ac:dyDescent="0.3">
      <c r="B868" s="3"/>
      <c r="C868" s="3"/>
      <c r="D868" s="3"/>
      <c r="E868" s="3"/>
      <c r="F868" s="3"/>
      <c r="G868" s="3"/>
      <c r="H868" s="3"/>
      <c r="I868" s="3"/>
      <c r="J868" s="3"/>
      <c r="K868" s="3"/>
      <c r="L868" s="3"/>
    </row>
    <row r="869" spans="2:12" s="148" customFormat="1" hidden="1" x14ac:dyDescent="0.3">
      <c r="B869" s="3"/>
      <c r="C869" s="3"/>
      <c r="D869" s="3"/>
      <c r="E869" s="3"/>
      <c r="F869" s="3"/>
      <c r="G869" s="3"/>
      <c r="H869" s="3"/>
      <c r="I869" s="3"/>
      <c r="J869" s="3"/>
      <c r="K869" s="3"/>
      <c r="L869" s="3"/>
    </row>
    <row r="870" spans="2:12" s="148" customFormat="1" hidden="1" x14ac:dyDescent="0.3">
      <c r="B870" s="3"/>
      <c r="C870" s="3"/>
      <c r="D870" s="3"/>
      <c r="E870" s="3"/>
      <c r="F870" s="3"/>
      <c r="G870" s="3"/>
      <c r="H870" s="3"/>
      <c r="I870" s="3"/>
      <c r="J870" s="3"/>
      <c r="K870" s="3"/>
      <c r="L870" s="3"/>
    </row>
    <row r="871" spans="2:12" s="148" customFormat="1" hidden="1" x14ac:dyDescent="0.3">
      <c r="B871" s="3"/>
      <c r="C871" s="3"/>
      <c r="D871" s="3"/>
      <c r="E871" s="3"/>
      <c r="F871" s="3"/>
      <c r="G871" s="3"/>
      <c r="H871" s="3"/>
      <c r="I871" s="3"/>
      <c r="J871" s="3"/>
      <c r="K871" s="3"/>
      <c r="L871" s="3"/>
    </row>
    <row r="872" spans="2:12" s="148" customFormat="1" hidden="1" x14ac:dyDescent="0.3">
      <c r="B872" s="3"/>
      <c r="C872" s="3"/>
      <c r="D872" s="3"/>
      <c r="E872" s="3"/>
      <c r="F872" s="3"/>
      <c r="G872" s="3"/>
      <c r="H872" s="3"/>
      <c r="I872" s="3"/>
      <c r="J872" s="3"/>
      <c r="K872" s="3"/>
      <c r="L872" s="3"/>
    </row>
    <row r="873" spans="2:12" s="148" customFormat="1" hidden="1" x14ac:dyDescent="0.3">
      <c r="B873" s="3"/>
      <c r="C873" s="3"/>
      <c r="D873" s="3"/>
      <c r="E873" s="3"/>
      <c r="F873" s="3"/>
      <c r="G873" s="3"/>
      <c r="H873" s="3"/>
      <c r="I873" s="3"/>
      <c r="J873" s="3"/>
      <c r="K873" s="3"/>
      <c r="L873" s="3"/>
    </row>
    <row r="874" spans="2:12" s="148" customFormat="1" hidden="1" x14ac:dyDescent="0.3">
      <c r="B874" s="3"/>
      <c r="C874" s="3"/>
      <c r="D874" s="3"/>
      <c r="E874" s="3"/>
      <c r="F874" s="3"/>
      <c r="G874" s="3"/>
      <c r="H874" s="3"/>
      <c r="I874" s="3"/>
      <c r="J874" s="3"/>
      <c r="K874" s="3"/>
      <c r="L874" s="3"/>
    </row>
    <row r="875" spans="2:12" s="148" customFormat="1" hidden="1" x14ac:dyDescent="0.3">
      <c r="B875" s="3"/>
      <c r="C875" s="3"/>
      <c r="D875" s="3"/>
      <c r="E875" s="3"/>
      <c r="F875" s="3"/>
      <c r="G875" s="3"/>
      <c r="H875" s="3"/>
      <c r="I875" s="3"/>
      <c r="J875" s="3"/>
      <c r="K875" s="3"/>
      <c r="L875" s="3"/>
    </row>
    <row r="876" spans="2:12" s="148" customFormat="1" hidden="1" x14ac:dyDescent="0.3">
      <c r="B876" s="3"/>
      <c r="C876" s="3"/>
      <c r="D876" s="3"/>
      <c r="E876" s="3"/>
      <c r="F876" s="3"/>
      <c r="G876" s="3"/>
      <c r="H876" s="3"/>
      <c r="I876" s="3"/>
      <c r="J876" s="3"/>
      <c r="K876" s="3"/>
      <c r="L876" s="3"/>
    </row>
    <row r="877" spans="2:12" s="148" customFormat="1" hidden="1" x14ac:dyDescent="0.3">
      <c r="B877" s="3"/>
      <c r="C877" s="3"/>
      <c r="D877" s="3"/>
      <c r="E877" s="3"/>
      <c r="F877" s="3"/>
      <c r="G877" s="3"/>
      <c r="H877" s="3"/>
      <c r="I877" s="3"/>
      <c r="J877" s="3"/>
      <c r="K877" s="3"/>
      <c r="L877" s="3"/>
    </row>
    <row r="878" spans="2:12" s="148" customFormat="1" hidden="1" x14ac:dyDescent="0.3">
      <c r="B878" s="3"/>
      <c r="C878" s="3"/>
      <c r="D878" s="3"/>
      <c r="E878" s="3"/>
      <c r="F878" s="3"/>
      <c r="G878" s="3"/>
      <c r="H878" s="3"/>
      <c r="I878" s="3"/>
      <c r="J878" s="3"/>
      <c r="K878" s="3"/>
      <c r="L878" s="3"/>
    </row>
    <row r="879" spans="2:12" s="148" customFormat="1" hidden="1" x14ac:dyDescent="0.3">
      <c r="B879" s="3"/>
      <c r="C879" s="3"/>
      <c r="D879" s="3"/>
      <c r="E879" s="3"/>
      <c r="F879" s="3"/>
      <c r="G879" s="3"/>
      <c r="H879" s="3"/>
      <c r="I879" s="3"/>
      <c r="J879" s="3"/>
      <c r="K879" s="3"/>
      <c r="L879" s="3"/>
    </row>
    <row r="880" spans="2:12" s="148" customFormat="1" hidden="1" x14ac:dyDescent="0.3">
      <c r="B880" s="3"/>
      <c r="C880" s="3"/>
      <c r="D880" s="3"/>
      <c r="E880" s="3"/>
      <c r="F880" s="3"/>
      <c r="G880" s="3"/>
      <c r="H880" s="3"/>
      <c r="I880" s="3"/>
      <c r="J880" s="3"/>
      <c r="K880" s="3"/>
      <c r="L880" s="3"/>
    </row>
    <row r="881" spans="2:12" s="148" customFormat="1" hidden="1" x14ac:dyDescent="0.3">
      <c r="B881" s="3"/>
      <c r="C881" s="3"/>
      <c r="D881" s="3"/>
      <c r="E881" s="3"/>
      <c r="F881" s="3"/>
      <c r="G881" s="3"/>
      <c r="H881" s="3"/>
      <c r="I881" s="3"/>
      <c r="J881" s="3"/>
      <c r="K881" s="3"/>
      <c r="L881" s="3"/>
    </row>
    <row r="882" spans="2:12" s="148" customFormat="1" hidden="1" x14ac:dyDescent="0.3">
      <c r="B882" s="3"/>
      <c r="C882" s="3"/>
      <c r="D882" s="3"/>
      <c r="E882" s="3"/>
      <c r="F882" s="3"/>
      <c r="G882" s="3"/>
      <c r="H882" s="3"/>
      <c r="I882" s="3"/>
      <c r="J882" s="3"/>
      <c r="K882" s="3"/>
      <c r="L882" s="3"/>
    </row>
    <row r="883" spans="2:12" s="148" customFormat="1" hidden="1" x14ac:dyDescent="0.3">
      <c r="B883" s="3"/>
      <c r="C883" s="3"/>
      <c r="D883" s="3"/>
      <c r="E883" s="3"/>
      <c r="F883" s="3"/>
      <c r="G883" s="3"/>
      <c r="H883" s="3"/>
      <c r="I883" s="3"/>
      <c r="J883" s="3"/>
      <c r="K883" s="3"/>
      <c r="L883" s="3"/>
    </row>
    <row r="884" spans="2:12" s="148" customFormat="1" hidden="1" x14ac:dyDescent="0.3">
      <c r="B884" s="3"/>
      <c r="C884" s="3"/>
      <c r="D884" s="3"/>
      <c r="E884" s="3"/>
      <c r="F884" s="3"/>
      <c r="G884" s="3"/>
      <c r="H884" s="3"/>
      <c r="I884" s="3"/>
      <c r="J884" s="3"/>
      <c r="K884" s="3"/>
      <c r="L884" s="3"/>
    </row>
    <row r="885" spans="2:12" s="148" customFormat="1" hidden="1" x14ac:dyDescent="0.3">
      <c r="B885" s="3"/>
      <c r="C885" s="3"/>
      <c r="D885" s="3"/>
      <c r="E885" s="3"/>
      <c r="F885" s="3"/>
      <c r="G885" s="3"/>
      <c r="H885" s="3"/>
      <c r="I885" s="3"/>
      <c r="J885" s="3"/>
      <c r="K885" s="3"/>
      <c r="L885" s="3"/>
    </row>
    <row r="886" spans="2:12" s="148" customFormat="1" hidden="1" x14ac:dyDescent="0.3">
      <c r="B886" s="3"/>
      <c r="C886" s="3"/>
      <c r="D886" s="3"/>
      <c r="E886" s="3"/>
      <c r="F886" s="3"/>
      <c r="G886" s="3"/>
      <c r="H886" s="3"/>
      <c r="I886" s="3"/>
      <c r="J886" s="3"/>
      <c r="K886" s="3"/>
      <c r="L886" s="3"/>
    </row>
    <row r="887" spans="2:12" s="148" customFormat="1" hidden="1" x14ac:dyDescent="0.3">
      <c r="B887" s="3"/>
      <c r="C887" s="3"/>
      <c r="D887" s="3"/>
      <c r="E887" s="3"/>
      <c r="F887" s="3"/>
      <c r="G887" s="3"/>
      <c r="H887" s="3"/>
      <c r="I887" s="3"/>
      <c r="J887" s="3"/>
      <c r="K887" s="3"/>
      <c r="L887" s="3"/>
    </row>
    <row r="888" spans="2:12" s="148" customFormat="1" hidden="1" x14ac:dyDescent="0.3">
      <c r="B888" s="3"/>
      <c r="C888" s="3"/>
      <c r="D888" s="3"/>
      <c r="E888" s="3"/>
      <c r="F888" s="3"/>
      <c r="G888" s="3"/>
      <c r="H888" s="3"/>
      <c r="I888" s="3"/>
      <c r="J888" s="3"/>
      <c r="K888" s="3"/>
      <c r="L888" s="3"/>
    </row>
    <row r="889" spans="2:12" s="148" customFormat="1" hidden="1" x14ac:dyDescent="0.3">
      <c r="B889" s="3"/>
      <c r="C889" s="3"/>
      <c r="D889" s="3"/>
      <c r="E889" s="3"/>
      <c r="F889" s="3"/>
      <c r="G889" s="3"/>
      <c r="H889" s="3"/>
      <c r="I889" s="3"/>
      <c r="J889" s="3"/>
      <c r="K889" s="3"/>
      <c r="L889" s="3"/>
    </row>
    <row r="890" spans="2:12" s="148" customFormat="1" hidden="1" x14ac:dyDescent="0.3">
      <c r="B890" s="3"/>
      <c r="C890" s="3"/>
      <c r="D890" s="3"/>
      <c r="E890" s="3"/>
      <c r="F890" s="3"/>
      <c r="G890" s="3"/>
      <c r="H890" s="3"/>
      <c r="I890" s="3"/>
      <c r="J890" s="3"/>
      <c r="K890" s="3"/>
      <c r="L890" s="3"/>
    </row>
    <row r="891" spans="2:12" s="148" customFormat="1" hidden="1" x14ac:dyDescent="0.3">
      <c r="B891" s="3"/>
      <c r="C891" s="3"/>
      <c r="D891" s="3"/>
      <c r="E891" s="3"/>
      <c r="F891" s="3"/>
      <c r="G891" s="3"/>
      <c r="H891" s="3"/>
      <c r="I891" s="3"/>
      <c r="J891" s="3"/>
      <c r="K891" s="3"/>
      <c r="L891" s="3"/>
    </row>
    <row r="892" spans="2:12" s="148" customFormat="1" hidden="1" x14ac:dyDescent="0.3">
      <c r="B892" s="3"/>
      <c r="C892" s="3"/>
      <c r="D892" s="3"/>
      <c r="E892" s="3"/>
      <c r="F892" s="3"/>
      <c r="G892" s="3"/>
      <c r="H892" s="3"/>
      <c r="I892" s="3"/>
      <c r="J892" s="3"/>
      <c r="K892" s="3"/>
      <c r="L892" s="3"/>
    </row>
    <row r="893" spans="2:12" s="148" customFormat="1" hidden="1" x14ac:dyDescent="0.3">
      <c r="B893" s="3"/>
      <c r="C893" s="3"/>
      <c r="D893" s="3"/>
      <c r="E893" s="3"/>
      <c r="F893" s="3"/>
      <c r="G893" s="3"/>
      <c r="H893" s="3"/>
      <c r="I893" s="3"/>
      <c r="J893" s="3"/>
      <c r="K893" s="3"/>
      <c r="L893" s="3"/>
    </row>
    <row r="894" spans="2:12" s="148" customFormat="1" hidden="1" x14ac:dyDescent="0.3">
      <c r="B894" s="3"/>
      <c r="C894" s="3"/>
      <c r="D894" s="3"/>
      <c r="E894" s="3"/>
      <c r="F894" s="3"/>
      <c r="G894" s="3"/>
      <c r="H894" s="3"/>
      <c r="I894" s="3"/>
      <c r="J894" s="3"/>
      <c r="K894" s="3"/>
      <c r="L894" s="3"/>
    </row>
    <row r="895" spans="2:12" s="148" customFormat="1" hidden="1" x14ac:dyDescent="0.3">
      <c r="B895" s="3"/>
      <c r="C895" s="3"/>
      <c r="D895" s="3"/>
      <c r="E895" s="3"/>
      <c r="F895" s="3"/>
      <c r="G895" s="3"/>
      <c r="H895" s="3"/>
      <c r="I895" s="3"/>
      <c r="J895" s="3"/>
      <c r="K895" s="3"/>
      <c r="L895" s="3"/>
    </row>
    <row r="896" spans="2:12" s="148" customFormat="1" hidden="1" x14ac:dyDescent="0.3">
      <c r="B896" s="3"/>
      <c r="C896" s="3"/>
      <c r="D896" s="3"/>
      <c r="E896" s="3"/>
      <c r="F896" s="3"/>
      <c r="G896" s="3"/>
      <c r="H896" s="3"/>
      <c r="I896" s="3"/>
      <c r="J896" s="3"/>
      <c r="K896" s="3"/>
      <c r="L896" s="3"/>
    </row>
    <row r="897" spans="2:12" s="148" customFormat="1" hidden="1" x14ac:dyDescent="0.3">
      <c r="B897" s="3"/>
      <c r="C897" s="3"/>
      <c r="D897" s="3"/>
      <c r="E897" s="3"/>
      <c r="F897" s="3"/>
      <c r="G897" s="3"/>
      <c r="H897" s="3"/>
      <c r="I897" s="3"/>
      <c r="J897" s="3"/>
      <c r="K897" s="3"/>
      <c r="L897" s="3"/>
    </row>
    <row r="898" spans="2:12" s="148" customFormat="1" hidden="1" x14ac:dyDescent="0.3">
      <c r="B898" s="3"/>
      <c r="C898" s="3"/>
      <c r="D898" s="3"/>
      <c r="E898" s="3"/>
      <c r="F898" s="3"/>
      <c r="G898" s="3"/>
      <c r="H898" s="3"/>
      <c r="I898" s="3"/>
      <c r="J898" s="3"/>
      <c r="K898" s="3"/>
      <c r="L898" s="3"/>
    </row>
    <row r="899" spans="2:12" s="148" customFormat="1" hidden="1" x14ac:dyDescent="0.3">
      <c r="B899" s="3"/>
      <c r="C899" s="3"/>
      <c r="D899" s="3"/>
      <c r="E899" s="3"/>
      <c r="F899" s="3"/>
      <c r="G899" s="3"/>
      <c r="H899" s="3"/>
      <c r="I899" s="3"/>
      <c r="J899" s="3"/>
      <c r="K899" s="3"/>
      <c r="L899" s="3"/>
    </row>
    <row r="900" spans="2:12" s="148" customFormat="1" hidden="1" x14ac:dyDescent="0.3">
      <c r="B900" s="3"/>
      <c r="C900" s="3"/>
      <c r="D900" s="3"/>
      <c r="E900" s="3"/>
      <c r="F900" s="3"/>
      <c r="G900" s="3"/>
      <c r="H900" s="3"/>
      <c r="I900" s="3"/>
      <c r="J900" s="3"/>
      <c r="K900" s="3"/>
      <c r="L900" s="3"/>
    </row>
    <row r="901" spans="2:12" s="148" customFormat="1" hidden="1" x14ac:dyDescent="0.3">
      <c r="B901" s="3"/>
      <c r="C901" s="3"/>
      <c r="D901" s="3"/>
      <c r="E901" s="3"/>
      <c r="F901" s="3"/>
      <c r="G901" s="3"/>
      <c r="H901" s="3"/>
      <c r="I901" s="3"/>
      <c r="J901" s="3"/>
      <c r="K901" s="3"/>
      <c r="L901" s="3"/>
    </row>
    <row r="902" spans="2:12" s="148" customFormat="1" hidden="1" x14ac:dyDescent="0.3">
      <c r="B902" s="3"/>
      <c r="C902" s="3"/>
      <c r="D902" s="3"/>
      <c r="E902" s="3"/>
      <c r="F902" s="3"/>
      <c r="G902" s="3"/>
      <c r="H902" s="3"/>
      <c r="I902" s="3"/>
      <c r="J902" s="3"/>
      <c r="K902" s="3"/>
      <c r="L902" s="3"/>
    </row>
    <row r="903" spans="2:12" s="148" customFormat="1" hidden="1" x14ac:dyDescent="0.3">
      <c r="B903" s="3"/>
      <c r="C903" s="3"/>
      <c r="D903" s="3"/>
      <c r="E903" s="3"/>
      <c r="F903" s="3"/>
      <c r="G903" s="3"/>
      <c r="H903" s="3"/>
      <c r="I903" s="3"/>
      <c r="J903" s="3"/>
      <c r="K903" s="3"/>
      <c r="L903" s="3"/>
    </row>
    <row r="904" spans="2:12" s="148" customFormat="1" hidden="1" x14ac:dyDescent="0.3">
      <c r="B904" s="3"/>
      <c r="C904" s="3"/>
      <c r="D904" s="3"/>
      <c r="E904" s="3"/>
      <c r="F904" s="3"/>
      <c r="G904" s="3"/>
      <c r="H904" s="3"/>
      <c r="I904" s="3"/>
      <c r="J904" s="3"/>
      <c r="K904" s="3"/>
      <c r="L904" s="3"/>
    </row>
    <row r="905" spans="2:12" s="148" customFormat="1" hidden="1" x14ac:dyDescent="0.3">
      <c r="B905" s="3"/>
      <c r="C905" s="3"/>
      <c r="D905" s="3"/>
      <c r="E905" s="3"/>
      <c r="F905" s="3"/>
      <c r="G905" s="3"/>
      <c r="H905" s="3"/>
      <c r="I905" s="3"/>
      <c r="J905" s="3"/>
      <c r="K905" s="3"/>
      <c r="L905" s="3"/>
    </row>
    <row r="906" spans="2:12" s="148" customFormat="1" hidden="1" x14ac:dyDescent="0.3">
      <c r="B906" s="3"/>
      <c r="C906" s="3"/>
      <c r="D906" s="3"/>
      <c r="E906" s="3"/>
      <c r="F906" s="3"/>
      <c r="G906" s="3"/>
      <c r="H906" s="3"/>
      <c r="I906" s="3"/>
      <c r="J906" s="3"/>
      <c r="K906" s="3"/>
      <c r="L906" s="3"/>
    </row>
    <row r="907" spans="2:12" s="148" customFormat="1" hidden="1" x14ac:dyDescent="0.3">
      <c r="B907" s="3"/>
      <c r="C907" s="3"/>
      <c r="D907" s="3"/>
      <c r="E907" s="3"/>
      <c r="F907" s="3"/>
      <c r="G907" s="3"/>
      <c r="H907" s="3"/>
      <c r="I907" s="3"/>
      <c r="J907" s="3"/>
      <c r="K907" s="3"/>
      <c r="L907" s="3"/>
    </row>
    <row r="908" spans="2:12" s="148" customFormat="1" hidden="1" x14ac:dyDescent="0.3">
      <c r="B908" s="3"/>
      <c r="C908" s="3"/>
      <c r="D908" s="3"/>
      <c r="E908" s="3"/>
      <c r="F908" s="3"/>
      <c r="G908" s="3"/>
      <c r="H908" s="3"/>
      <c r="I908" s="3"/>
      <c r="J908" s="3"/>
      <c r="K908" s="3"/>
      <c r="L908" s="3"/>
    </row>
    <row r="909" spans="2:12" s="148" customFormat="1" hidden="1" x14ac:dyDescent="0.3">
      <c r="B909" s="3"/>
      <c r="C909" s="3"/>
      <c r="D909" s="3"/>
      <c r="E909" s="3"/>
      <c r="F909" s="3"/>
      <c r="G909" s="3"/>
      <c r="H909" s="3"/>
      <c r="I909" s="3"/>
      <c r="J909" s="3"/>
      <c r="K909" s="3"/>
      <c r="L909" s="3"/>
    </row>
    <row r="910" spans="2:12" s="148" customFormat="1" hidden="1" x14ac:dyDescent="0.3">
      <c r="B910" s="3"/>
      <c r="C910" s="3"/>
      <c r="D910" s="3"/>
      <c r="E910" s="3"/>
      <c r="F910" s="3"/>
      <c r="G910" s="3"/>
      <c r="H910" s="3"/>
      <c r="I910" s="3"/>
      <c r="J910" s="3"/>
      <c r="K910" s="3"/>
      <c r="L910" s="3"/>
    </row>
    <row r="911" spans="2:12" s="148" customFormat="1" hidden="1" x14ac:dyDescent="0.3">
      <c r="B911" s="3"/>
      <c r="C911" s="3"/>
      <c r="D911" s="3"/>
      <c r="E911" s="3"/>
      <c r="F911" s="3"/>
      <c r="G911" s="3"/>
      <c r="H911" s="3"/>
      <c r="I911" s="3"/>
      <c r="J911" s="3"/>
      <c r="K911" s="3"/>
      <c r="L911" s="3"/>
    </row>
    <row r="912" spans="2:12" s="148" customFormat="1" hidden="1" x14ac:dyDescent="0.3">
      <c r="B912" s="3"/>
      <c r="C912" s="3"/>
      <c r="D912" s="3"/>
      <c r="E912" s="3"/>
      <c r="F912" s="3"/>
      <c r="G912" s="3"/>
      <c r="H912" s="3"/>
      <c r="I912" s="3"/>
      <c r="J912" s="3"/>
      <c r="K912" s="3"/>
      <c r="L912" s="3"/>
    </row>
    <row r="913" spans="2:12" s="148" customFormat="1" hidden="1" x14ac:dyDescent="0.3">
      <c r="B913" s="3"/>
      <c r="C913" s="3"/>
      <c r="D913" s="3"/>
      <c r="E913" s="3"/>
      <c r="F913" s="3"/>
      <c r="G913" s="3"/>
      <c r="H913" s="3"/>
      <c r="I913" s="3"/>
      <c r="J913" s="3"/>
      <c r="K913" s="3"/>
      <c r="L913" s="3"/>
    </row>
    <row r="914" spans="2:12" s="148" customFormat="1" hidden="1" x14ac:dyDescent="0.3">
      <c r="B914" s="3"/>
      <c r="C914" s="3"/>
      <c r="D914" s="3"/>
      <c r="E914" s="3"/>
      <c r="F914" s="3"/>
      <c r="G914" s="3"/>
      <c r="H914" s="3"/>
      <c r="I914" s="3"/>
      <c r="J914" s="3"/>
      <c r="K914" s="3"/>
      <c r="L914" s="3"/>
    </row>
    <row r="915" spans="2:12" s="148" customFormat="1" hidden="1" x14ac:dyDescent="0.3">
      <c r="B915" s="3"/>
      <c r="C915" s="3"/>
      <c r="D915" s="3"/>
      <c r="E915" s="3"/>
      <c r="F915" s="3"/>
      <c r="G915" s="3"/>
      <c r="H915" s="3"/>
      <c r="I915" s="3"/>
      <c r="J915" s="3"/>
      <c r="K915" s="3"/>
      <c r="L915" s="3"/>
    </row>
    <row r="916" spans="2:12" s="148" customFormat="1" hidden="1" x14ac:dyDescent="0.3">
      <c r="B916" s="3"/>
      <c r="C916" s="3"/>
      <c r="D916" s="3"/>
      <c r="E916" s="3"/>
      <c r="F916" s="3"/>
      <c r="G916" s="3"/>
      <c r="H916" s="3"/>
      <c r="I916" s="3"/>
      <c r="J916" s="3"/>
      <c r="K916" s="3"/>
      <c r="L916" s="3"/>
    </row>
    <row r="917" spans="2:12" s="148" customFormat="1" hidden="1" x14ac:dyDescent="0.3">
      <c r="B917" s="3"/>
      <c r="C917" s="3"/>
      <c r="D917" s="3"/>
      <c r="E917" s="3"/>
      <c r="F917" s="3"/>
      <c r="G917" s="3"/>
      <c r="H917" s="3"/>
      <c r="I917" s="3"/>
      <c r="J917" s="3"/>
      <c r="K917" s="3"/>
      <c r="L917" s="3"/>
    </row>
    <row r="918" spans="2:12" s="148" customFormat="1" hidden="1" x14ac:dyDescent="0.3">
      <c r="B918" s="3"/>
      <c r="C918" s="3"/>
      <c r="D918" s="3"/>
      <c r="E918" s="3"/>
      <c r="F918" s="3"/>
      <c r="G918" s="3"/>
      <c r="H918" s="3"/>
      <c r="I918" s="3"/>
      <c r="J918" s="3"/>
      <c r="K918" s="3"/>
      <c r="L918" s="3"/>
    </row>
    <row r="919" spans="2:12" s="148" customFormat="1" hidden="1" x14ac:dyDescent="0.3">
      <c r="B919" s="3"/>
      <c r="C919" s="3"/>
      <c r="D919" s="3"/>
      <c r="E919" s="3"/>
      <c r="F919" s="3"/>
      <c r="G919" s="3"/>
      <c r="H919" s="3"/>
      <c r="I919" s="3"/>
      <c r="J919" s="3"/>
      <c r="K919" s="3"/>
      <c r="L919" s="3"/>
    </row>
    <row r="920" spans="2:12" s="148" customFormat="1" hidden="1" x14ac:dyDescent="0.3">
      <c r="B920" s="3"/>
      <c r="C920" s="3"/>
      <c r="D920" s="3"/>
      <c r="E920" s="3"/>
      <c r="F920" s="3"/>
      <c r="G920" s="3"/>
      <c r="H920" s="3"/>
      <c r="I920" s="3"/>
      <c r="J920" s="3"/>
      <c r="K920" s="3"/>
      <c r="L920" s="3"/>
    </row>
    <row r="921" spans="2:12" s="148" customFormat="1" hidden="1" x14ac:dyDescent="0.3">
      <c r="B921" s="3"/>
      <c r="C921" s="3"/>
      <c r="D921" s="3"/>
      <c r="E921" s="3"/>
      <c r="F921" s="3"/>
      <c r="G921" s="3"/>
      <c r="H921" s="3"/>
      <c r="I921" s="3"/>
      <c r="J921" s="3"/>
      <c r="K921" s="3"/>
      <c r="L921" s="3"/>
    </row>
    <row r="922" spans="2:12" s="148" customFormat="1" hidden="1" x14ac:dyDescent="0.3">
      <c r="B922" s="3"/>
      <c r="C922" s="3"/>
      <c r="D922" s="3"/>
      <c r="E922" s="3"/>
      <c r="F922" s="3"/>
      <c r="G922" s="3"/>
      <c r="H922" s="3"/>
      <c r="I922" s="3"/>
      <c r="J922" s="3"/>
      <c r="K922" s="3"/>
      <c r="L922" s="3"/>
    </row>
    <row r="923" spans="2:12" s="148" customFormat="1" hidden="1" x14ac:dyDescent="0.3">
      <c r="B923" s="3"/>
      <c r="C923" s="3"/>
      <c r="D923" s="3"/>
      <c r="E923" s="3"/>
      <c r="F923" s="3"/>
      <c r="G923" s="3"/>
      <c r="H923" s="3"/>
      <c r="I923" s="3"/>
      <c r="J923" s="3"/>
      <c r="K923" s="3"/>
      <c r="L923" s="3"/>
    </row>
    <row r="924" spans="2:12" s="148" customFormat="1" hidden="1" x14ac:dyDescent="0.3">
      <c r="B924" s="3"/>
      <c r="C924" s="3"/>
      <c r="D924" s="3"/>
      <c r="E924" s="3"/>
      <c r="F924" s="3"/>
      <c r="G924" s="3"/>
      <c r="H924" s="3"/>
      <c r="I924" s="3"/>
      <c r="J924" s="3"/>
      <c r="K924" s="3"/>
      <c r="L924" s="3"/>
    </row>
    <row r="925" spans="2:12" s="148" customFormat="1" hidden="1" x14ac:dyDescent="0.3">
      <c r="B925" s="3"/>
      <c r="C925" s="3"/>
      <c r="D925" s="3"/>
      <c r="E925" s="3"/>
      <c r="F925" s="3"/>
      <c r="G925" s="3"/>
      <c r="H925" s="3"/>
      <c r="I925" s="3"/>
      <c r="J925" s="3"/>
      <c r="K925" s="3"/>
      <c r="L925" s="3"/>
    </row>
    <row r="926" spans="2:12" s="148" customFormat="1" hidden="1" x14ac:dyDescent="0.3">
      <c r="B926" s="3"/>
      <c r="C926" s="3"/>
      <c r="D926" s="3"/>
      <c r="E926" s="3"/>
      <c r="F926" s="3"/>
      <c r="G926" s="3"/>
      <c r="H926" s="3"/>
      <c r="I926" s="3"/>
      <c r="J926" s="3"/>
      <c r="K926" s="3"/>
      <c r="L926" s="3"/>
    </row>
    <row r="927" spans="2:12" s="148" customFormat="1" hidden="1" x14ac:dyDescent="0.3">
      <c r="B927" s="3"/>
      <c r="C927" s="3"/>
      <c r="D927" s="3"/>
      <c r="E927" s="3"/>
      <c r="F927" s="3"/>
      <c r="G927" s="3"/>
      <c r="H927" s="3"/>
      <c r="I927" s="3"/>
      <c r="J927" s="3"/>
      <c r="K927" s="3"/>
      <c r="L927" s="3"/>
    </row>
    <row r="928" spans="2:12" s="148" customFormat="1" hidden="1" x14ac:dyDescent="0.3">
      <c r="B928" s="3"/>
      <c r="C928" s="3"/>
      <c r="D928" s="3"/>
      <c r="E928" s="3"/>
      <c r="F928" s="3"/>
      <c r="G928" s="3"/>
      <c r="H928" s="3"/>
      <c r="I928" s="3"/>
      <c r="J928" s="3"/>
      <c r="K928" s="3"/>
      <c r="L928" s="3"/>
    </row>
    <row r="929" spans="2:12" s="148" customFormat="1" hidden="1" x14ac:dyDescent="0.3">
      <c r="B929" s="3"/>
      <c r="C929" s="3"/>
      <c r="D929" s="3"/>
      <c r="E929" s="3"/>
      <c r="F929" s="3"/>
      <c r="G929" s="3"/>
      <c r="H929" s="3"/>
      <c r="I929" s="3"/>
      <c r="J929" s="3"/>
      <c r="K929" s="3"/>
      <c r="L929" s="3"/>
    </row>
    <row r="930" spans="2:12" s="148" customFormat="1" hidden="1" x14ac:dyDescent="0.3">
      <c r="B930" s="3"/>
      <c r="C930" s="3"/>
      <c r="D930" s="3"/>
      <c r="E930" s="3"/>
      <c r="F930" s="3"/>
      <c r="G930" s="3"/>
      <c r="H930" s="3"/>
      <c r="I930" s="3"/>
      <c r="J930" s="3"/>
      <c r="K930" s="3"/>
      <c r="L930" s="3"/>
    </row>
    <row r="931" spans="2:12" s="148" customFormat="1" hidden="1" x14ac:dyDescent="0.3">
      <c r="B931" s="3"/>
      <c r="C931" s="3"/>
      <c r="D931" s="3"/>
      <c r="E931" s="3"/>
      <c r="F931" s="3"/>
      <c r="G931" s="3"/>
      <c r="H931" s="3"/>
      <c r="I931" s="3"/>
      <c r="J931" s="3"/>
      <c r="K931" s="3"/>
      <c r="L931" s="3"/>
    </row>
    <row r="932" spans="2:12" s="148" customFormat="1" hidden="1" x14ac:dyDescent="0.3">
      <c r="B932" s="3"/>
      <c r="C932" s="3"/>
      <c r="D932" s="3"/>
      <c r="E932" s="3"/>
      <c r="F932" s="3"/>
      <c r="G932" s="3"/>
      <c r="H932" s="3"/>
      <c r="I932" s="3"/>
      <c r="J932" s="3"/>
      <c r="K932" s="3"/>
      <c r="L932" s="3"/>
    </row>
    <row r="933" spans="2:12" s="148" customFormat="1" hidden="1" x14ac:dyDescent="0.3">
      <c r="B933" s="3"/>
      <c r="C933" s="3"/>
      <c r="D933" s="3"/>
      <c r="E933" s="3"/>
      <c r="F933" s="3"/>
      <c r="G933" s="3"/>
      <c r="H933" s="3"/>
      <c r="I933" s="3"/>
      <c r="J933" s="3"/>
      <c r="K933" s="3"/>
      <c r="L933" s="3"/>
    </row>
    <row r="934" spans="2:12" s="148" customFormat="1" hidden="1" x14ac:dyDescent="0.3">
      <c r="B934" s="3"/>
      <c r="C934" s="3"/>
      <c r="D934" s="3"/>
      <c r="E934" s="3"/>
      <c r="F934" s="3"/>
      <c r="G934" s="3"/>
      <c r="H934" s="3"/>
      <c r="I934" s="3"/>
      <c r="J934" s="3"/>
      <c r="K934" s="3"/>
      <c r="L934" s="3"/>
    </row>
    <row r="935" spans="2:12" s="148" customFormat="1" hidden="1" x14ac:dyDescent="0.3">
      <c r="B935" s="3"/>
      <c r="C935" s="3"/>
      <c r="D935" s="3"/>
      <c r="E935" s="3"/>
      <c r="F935" s="3"/>
      <c r="G935" s="3"/>
      <c r="H935" s="3"/>
      <c r="I935" s="3"/>
      <c r="J935" s="3"/>
      <c r="K935" s="3"/>
      <c r="L935" s="3"/>
    </row>
    <row r="936" spans="2:12" s="148" customFormat="1" hidden="1" x14ac:dyDescent="0.3">
      <c r="B936" s="3"/>
      <c r="C936" s="3"/>
      <c r="D936" s="3"/>
      <c r="E936" s="3"/>
      <c r="F936" s="3"/>
      <c r="G936" s="3"/>
      <c r="H936" s="3"/>
      <c r="I936" s="3"/>
      <c r="J936" s="3"/>
      <c r="K936" s="3"/>
      <c r="L936" s="3"/>
    </row>
    <row r="937" spans="2:12" s="148" customFormat="1" hidden="1" x14ac:dyDescent="0.3">
      <c r="B937" s="3"/>
      <c r="C937" s="3"/>
      <c r="D937" s="3"/>
      <c r="E937" s="3"/>
      <c r="F937" s="3"/>
      <c r="G937" s="3"/>
      <c r="H937" s="3"/>
      <c r="I937" s="3"/>
      <c r="J937" s="3"/>
      <c r="K937" s="3"/>
      <c r="L937" s="3"/>
    </row>
    <row r="938" spans="2:12" s="148" customFormat="1" hidden="1" x14ac:dyDescent="0.3">
      <c r="B938" s="3"/>
      <c r="C938" s="3"/>
      <c r="D938" s="3"/>
      <c r="E938" s="3"/>
      <c r="F938" s="3"/>
      <c r="G938" s="3"/>
      <c r="H938" s="3"/>
      <c r="I938" s="3"/>
      <c r="J938" s="3"/>
      <c r="K938" s="3"/>
      <c r="L938" s="3"/>
    </row>
    <row r="939" spans="2:12" s="148" customFormat="1" hidden="1" x14ac:dyDescent="0.3">
      <c r="B939" s="3"/>
      <c r="C939" s="3"/>
      <c r="D939" s="3"/>
      <c r="E939" s="3"/>
      <c r="F939" s="3"/>
      <c r="G939" s="3"/>
      <c r="H939" s="3"/>
      <c r="I939" s="3"/>
      <c r="J939" s="3"/>
      <c r="K939" s="3"/>
      <c r="L939" s="3"/>
    </row>
    <row r="940" spans="2:12" s="148" customFormat="1" hidden="1" x14ac:dyDescent="0.3">
      <c r="B940" s="3"/>
      <c r="C940" s="3"/>
      <c r="D940" s="3"/>
      <c r="E940" s="3"/>
      <c r="F940" s="3"/>
      <c r="G940" s="3"/>
      <c r="H940" s="3"/>
      <c r="I940" s="3"/>
      <c r="J940" s="3"/>
      <c r="K940" s="3"/>
      <c r="L940" s="3"/>
    </row>
    <row r="941" spans="2:12" s="148" customFormat="1" hidden="1" x14ac:dyDescent="0.3">
      <c r="B941" s="3"/>
      <c r="C941" s="3"/>
      <c r="D941" s="3"/>
      <c r="E941" s="3"/>
      <c r="F941" s="3"/>
      <c r="G941" s="3"/>
      <c r="H941" s="3"/>
      <c r="I941" s="3"/>
      <c r="J941" s="3"/>
      <c r="K941" s="3"/>
      <c r="L941" s="3"/>
    </row>
    <row r="942" spans="2:12" s="148" customFormat="1" hidden="1" x14ac:dyDescent="0.3">
      <c r="B942" s="3"/>
      <c r="C942" s="3"/>
      <c r="D942" s="3"/>
      <c r="E942" s="3"/>
      <c r="F942" s="3"/>
      <c r="G942" s="3"/>
      <c r="H942" s="3"/>
      <c r="I942" s="3"/>
      <c r="J942" s="3"/>
      <c r="K942" s="3"/>
      <c r="L942" s="3"/>
    </row>
    <row r="943" spans="2:12" s="148" customFormat="1" hidden="1" x14ac:dyDescent="0.3">
      <c r="B943" s="3"/>
      <c r="C943" s="3"/>
      <c r="D943" s="3"/>
      <c r="E943" s="3"/>
      <c r="F943" s="3"/>
      <c r="G943" s="3"/>
      <c r="H943" s="3"/>
      <c r="I943" s="3"/>
      <c r="J943" s="3"/>
      <c r="K943" s="3"/>
      <c r="L943" s="3"/>
    </row>
    <row r="944" spans="2:12" s="148" customFormat="1" hidden="1" x14ac:dyDescent="0.3">
      <c r="B944" s="3"/>
      <c r="C944" s="3"/>
      <c r="D944" s="3"/>
      <c r="E944" s="3"/>
      <c r="F944" s="3"/>
      <c r="G944" s="3"/>
      <c r="H944" s="3"/>
      <c r="I944" s="3"/>
      <c r="J944" s="3"/>
      <c r="K944" s="3"/>
      <c r="L944" s="3"/>
    </row>
    <row r="945" spans="2:12" s="148" customFormat="1" hidden="1" x14ac:dyDescent="0.3">
      <c r="B945" s="3"/>
      <c r="C945" s="3"/>
      <c r="D945" s="3"/>
      <c r="E945" s="3"/>
      <c r="F945" s="3"/>
      <c r="G945" s="3"/>
      <c r="H945" s="3"/>
      <c r="I945" s="3"/>
      <c r="J945" s="3"/>
      <c r="K945" s="3"/>
      <c r="L945" s="3"/>
    </row>
    <row r="946" spans="2:12" s="148" customFormat="1" hidden="1" x14ac:dyDescent="0.3">
      <c r="B946" s="3"/>
      <c r="C946" s="3"/>
      <c r="D946" s="3"/>
      <c r="E946" s="3"/>
      <c r="F946" s="3"/>
      <c r="G946" s="3"/>
      <c r="H946" s="3"/>
      <c r="I946" s="3"/>
      <c r="J946" s="3"/>
      <c r="K946" s="3"/>
      <c r="L946" s="3"/>
    </row>
    <row r="947" spans="2:12" s="148" customFormat="1" hidden="1" x14ac:dyDescent="0.3">
      <c r="B947" s="3"/>
      <c r="C947" s="3"/>
      <c r="D947" s="3"/>
      <c r="E947" s="3"/>
      <c r="F947" s="3"/>
      <c r="G947" s="3"/>
      <c r="H947" s="3"/>
      <c r="I947" s="3"/>
      <c r="J947" s="3"/>
      <c r="K947" s="3"/>
      <c r="L947" s="3"/>
    </row>
    <row r="948" spans="2:12" s="148" customFormat="1" hidden="1" x14ac:dyDescent="0.3">
      <c r="B948" s="3"/>
      <c r="C948" s="3"/>
      <c r="D948" s="3"/>
      <c r="E948" s="3"/>
      <c r="F948" s="3"/>
      <c r="G948" s="3"/>
      <c r="H948" s="3"/>
      <c r="I948" s="3"/>
      <c r="J948" s="3"/>
      <c r="K948" s="3"/>
      <c r="L948" s="3"/>
    </row>
    <row r="949" spans="2:12" s="148" customFormat="1" hidden="1" x14ac:dyDescent="0.3">
      <c r="B949" s="3"/>
      <c r="C949" s="3"/>
      <c r="D949" s="3"/>
      <c r="E949" s="3"/>
      <c r="F949" s="3"/>
      <c r="G949" s="3"/>
      <c r="H949" s="3"/>
      <c r="I949" s="3"/>
      <c r="J949" s="3"/>
      <c r="K949" s="3"/>
      <c r="L949" s="3"/>
    </row>
    <row r="950" spans="2:12" s="148" customFormat="1" hidden="1" x14ac:dyDescent="0.3">
      <c r="B950" s="3"/>
      <c r="C950" s="3"/>
      <c r="D950" s="3"/>
      <c r="E950" s="3"/>
      <c r="F950" s="3"/>
      <c r="G950" s="3"/>
      <c r="H950" s="3"/>
      <c r="I950" s="3"/>
      <c r="J950" s="3"/>
      <c r="K950" s="3"/>
      <c r="L950" s="3"/>
    </row>
    <row r="951" spans="2:12" s="148" customFormat="1" hidden="1" x14ac:dyDescent="0.3">
      <c r="B951" s="3"/>
      <c r="C951" s="3"/>
      <c r="D951" s="3"/>
      <c r="E951" s="3"/>
      <c r="F951" s="3"/>
      <c r="G951" s="3"/>
      <c r="H951" s="3"/>
      <c r="I951" s="3"/>
      <c r="J951" s="3"/>
      <c r="K951" s="3"/>
      <c r="L951" s="3"/>
    </row>
    <row r="952" spans="2:12" s="148" customFormat="1" hidden="1" x14ac:dyDescent="0.3">
      <c r="B952" s="3"/>
      <c r="C952" s="3"/>
      <c r="D952" s="3"/>
      <c r="E952" s="3"/>
      <c r="F952" s="3"/>
      <c r="G952" s="3"/>
      <c r="H952" s="3"/>
      <c r="I952" s="3"/>
      <c r="J952" s="3"/>
      <c r="K952" s="3"/>
      <c r="L952" s="3"/>
    </row>
    <row r="953" spans="2:12" s="148" customFormat="1" hidden="1" x14ac:dyDescent="0.3">
      <c r="B953" s="3"/>
      <c r="C953" s="3"/>
      <c r="D953" s="3"/>
      <c r="E953" s="3"/>
      <c r="F953" s="3"/>
      <c r="G953" s="3"/>
      <c r="H953" s="3"/>
      <c r="I953" s="3"/>
      <c r="J953" s="3"/>
      <c r="K953" s="3"/>
      <c r="L953" s="3"/>
    </row>
    <row r="954" spans="2:12" s="148" customFormat="1" hidden="1" x14ac:dyDescent="0.3">
      <c r="B954" s="3"/>
      <c r="C954" s="3"/>
      <c r="D954" s="3"/>
      <c r="E954" s="3"/>
      <c r="F954" s="3"/>
      <c r="G954" s="3"/>
      <c r="H954" s="3"/>
      <c r="I954" s="3"/>
      <c r="J954" s="3"/>
      <c r="K954" s="3"/>
      <c r="L954" s="3"/>
    </row>
    <row r="955" spans="2:12" s="148" customFormat="1" hidden="1" x14ac:dyDescent="0.3">
      <c r="B955" s="3"/>
      <c r="C955" s="3"/>
      <c r="D955" s="3"/>
      <c r="E955" s="3"/>
      <c r="F955" s="3"/>
      <c r="G955" s="3"/>
      <c r="H955" s="3"/>
      <c r="I955" s="3"/>
      <c r="J955" s="3"/>
      <c r="K955" s="3"/>
      <c r="L955" s="3"/>
    </row>
    <row r="956" spans="2:12" s="148" customFormat="1" hidden="1" x14ac:dyDescent="0.3">
      <c r="B956" s="3"/>
      <c r="C956" s="3"/>
      <c r="D956" s="3"/>
      <c r="E956" s="3"/>
      <c r="F956" s="3"/>
      <c r="G956" s="3"/>
      <c r="H956" s="3"/>
      <c r="I956" s="3"/>
      <c r="J956" s="3"/>
      <c r="K956" s="3"/>
      <c r="L956" s="3"/>
    </row>
    <row r="957" spans="2:12" s="148" customFormat="1" hidden="1" x14ac:dyDescent="0.3">
      <c r="B957" s="3"/>
      <c r="C957" s="3"/>
      <c r="D957" s="3"/>
      <c r="E957" s="3"/>
      <c r="F957" s="3"/>
      <c r="G957" s="3"/>
      <c r="H957" s="3"/>
      <c r="I957" s="3"/>
      <c r="J957" s="3"/>
      <c r="K957" s="3"/>
      <c r="L957" s="3"/>
    </row>
    <row r="958" spans="2:12" s="148" customFormat="1" hidden="1" x14ac:dyDescent="0.3">
      <c r="B958" s="3"/>
      <c r="C958" s="3"/>
      <c r="D958" s="3"/>
      <c r="E958" s="3"/>
      <c r="F958" s="3"/>
      <c r="G958" s="3"/>
      <c r="H958" s="3"/>
      <c r="I958" s="3"/>
      <c r="J958" s="3"/>
      <c r="K958" s="3"/>
      <c r="L958" s="3"/>
    </row>
    <row r="959" spans="2:12" s="148" customFormat="1" hidden="1" x14ac:dyDescent="0.3">
      <c r="B959" s="3"/>
      <c r="C959" s="3"/>
      <c r="D959" s="3"/>
      <c r="E959" s="3"/>
      <c r="F959" s="3"/>
      <c r="G959" s="3"/>
      <c r="H959" s="3"/>
      <c r="I959" s="3"/>
      <c r="J959" s="3"/>
      <c r="K959" s="3"/>
      <c r="L959" s="3"/>
    </row>
    <row r="960" spans="2:12" s="148" customFormat="1" hidden="1" x14ac:dyDescent="0.3">
      <c r="B960" s="3"/>
      <c r="C960" s="3"/>
      <c r="D960" s="3"/>
      <c r="E960" s="3"/>
      <c r="F960" s="3"/>
      <c r="G960" s="3"/>
      <c r="H960" s="3"/>
      <c r="I960" s="3"/>
      <c r="J960" s="3"/>
      <c r="K960" s="3"/>
      <c r="L960" s="3"/>
    </row>
    <row r="961" spans="2:12" s="148" customFormat="1" hidden="1" x14ac:dyDescent="0.3">
      <c r="B961" s="3"/>
      <c r="C961" s="3"/>
      <c r="D961" s="3"/>
      <c r="E961" s="3"/>
      <c r="F961" s="3"/>
      <c r="G961" s="3"/>
      <c r="H961" s="3"/>
      <c r="I961" s="3"/>
      <c r="J961" s="3"/>
      <c r="K961" s="3"/>
      <c r="L961" s="3"/>
    </row>
    <row r="962" spans="2:12" s="148" customFormat="1" hidden="1" x14ac:dyDescent="0.3">
      <c r="B962" s="3"/>
      <c r="C962" s="3"/>
      <c r="D962" s="3"/>
      <c r="E962" s="3"/>
      <c r="F962" s="3"/>
      <c r="G962" s="3"/>
      <c r="H962" s="3"/>
      <c r="I962" s="3"/>
      <c r="J962" s="3"/>
      <c r="K962" s="3"/>
      <c r="L962" s="3"/>
    </row>
    <row r="963" spans="2:12" s="148" customFormat="1" hidden="1" x14ac:dyDescent="0.3">
      <c r="B963" s="3"/>
      <c r="C963" s="3"/>
      <c r="D963" s="3"/>
      <c r="E963" s="3"/>
      <c r="F963" s="3"/>
      <c r="G963" s="3"/>
      <c r="H963" s="3"/>
      <c r="I963" s="3"/>
      <c r="J963" s="3"/>
      <c r="K963" s="3"/>
      <c r="L963" s="3"/>
    </row>
    <row r="964" spans="2:12" s="148" customFormat="1" hidden="1" x14ac:dyDescent="0.3">
      <c r="B964" s="3"/>
      <c r="C964" s="3"/>
      <c r="D964" s="3"/>
      <c r="E964" s="3"/>
      <c r="F964" s="3"/>
      <c r="G964" s="3"/>
      <c r="H964" s="3"/>
      <c r="I964" s="3"/>
      <c r="J964" s="3"/>
      <c r="K964" s="3"/>
      <c r="L964" s="3"/>
    </row>
    <row r="965" spans="2:12" s="148" customFormat="1" hidden="1" x14ac:dyDescent="0.3">
      <c r="B965" s="3"/>
      <c r="C965" s="3"/>
      <c r="D965" s="3"/>
      <c r="E965" s="3"/>
      <c r="F965" s="3"/>
      <c r="G965" s="3"/>
      <c r="H965" s="3"/>
      <c r="I965" s="3"/>
      <c r="J965" s="3"/>
      <c r="K965" s="3"/>
      <c r="L965" s="3"/>
    </row>
    <row r="966" spans="2:12" s="148" customFormat="1" hidden="1" x14ac:dyDescent="0.3">
      <c r="B966" s="3"/>
      <c r="C966" s="3"/>
      <c r="D966" s="3"/>
      <c r="E966" s="3"/>
      <c r="F966" s="3"/>
      <c r="G966" s="3"/>
      <c r="H966" s="3"/>
      <c r="I966" s="3"/>
      <c r="J966" s="3"/>
      <c r="K966" s="3"/>
      <c r="L966" s="3"/>
    </row>
    <row r="967" spans="2:12" s="148" customFormat="1" hidden="1" x14ac:dyDescent="0.3">
      <c r="B967" s="3"/>
      <c r="C967" s="3"/>
      <c r="D967" s="3"/>
      <c r="E967" s="3"/>
      <c r="F967" s="3"/>
      <c r="G967" s="3"/>
      <c r="H967" s="3"/>
      <c r="I967" s="3"/>
      <c r="J967" s="3"/>
      <c r="K967" s="3"/>
      <c r="L967" s="3"/>
    </row>
    <row r="968" spans="2:12" s="148" customFormat="1" hidden="1" x14ac:dyDescent="0.3">
      <c r="B968" s="3"/>
      <c r="C968" s="3"/>
      <c r="D968" s="3"/>
      <c r="E968" s="3"/>
      <c r="F968" s="3"/>
      <c r="G968" s="3"/>
      <c r="H968" s="3"/>
      <c r="I968" s="3"/>
      <c r="J968" s="3"/>
      <c r="K968" s="3"/>
      <c r="L968" s="3"/>
    </row>
    <row r="969" spans="2:12" s="148" customFormat="1" hidden="1" x14ac:dyDescent="0.3">
      <c r="B969" s="3"/>
      <c r="C969" s="3"/>
      <c r="D969" s="3"/>
      <c r="E969" s="3"/>
      <c r="F969" s="3"/>
      <c r="G969" s="3"/>
      <c r="H969" s="3"/>
      <c r="I969" s="3"/>
      <c r="J969" s="3"/>
      <c r="K969" s="3"/>
      <c r="L969" s="3"/>
    </row>
    <row r="970" spans="2:12" s="148" customFormat="1" hidden="1" x14ac:dyDescent="0.3">
      <c r="B970" s="3"/>
      <c r="C970" s="3"/>
      <c r="D970" s="3"/>
      <c r="E970" s="3"/>
      <c r="F970" s="3"/>
      <c r="G970" s="3"/>
      <c r="H970" s="3"/>
      <c r="I970" s="3"/>
      <c r="J970" s="3"/>
      <c r="K970" s="3"/>
      <c r="L970" s="3"/>
    </row>
    <row r="971" spans="2:12" s="148" customFormat="1" hidden="1" x14ac:dyDescent="0.3">
      <c r="B971" s="3"/>
      <c r="C971" s="3"/>
      <c r="D971" s="3"/>
      <c r="E971" s="3"/>
      <c r="F971" s="3"/>
      <c r="G971" s="3"/>
      <c r="H971" s="3"/>
      <c r="I971" s="3"/>
      <c r="J971" s="3"/>
      <c r="K971" s="3"/>
      <c r="L971" s="3"/>
    </row>
    <row r="972" spans="2:12" s="148" customFormat="1" hidden="1" x14ac:dyDescent="0.3">
      <c r="B972" s="3"/>
      <c r="C972" s="3"/>
      <c r="D972" s="3"/>
      <c r="E972" s="3"/>
      <c r="F972" s="3"/>
      <c r="G972" s="3"/>
      <c r="H972" s="3"/>
      <c r="I972" s="3"/>
      <c r="J972" s="3"/>
      <c r="K972" s="3"/>
      <c r="L972" s="3"/>
    </row>
    <row r="973" spans="2:12" s="148" customFormat="1" hidden="1" x14ac:dyDescent="0.3">
      <c r="B973" s="3"/>
      <c r="C973" s="3"/>
      <c r="D973" s="3"/>
      <c r="E973" s="3"/>
      <c r="F973" s="3"/>
      <c r="G973" s="3"/>
      <c r="H973" s="3"/>
      <c r="I973" s="3"/>
      <c r="J973" s="3"/>
      <c r="K973" s="3"/>
      <c r="L973" s="3"/>
    </row>
    <row r="974" spans="2:12" s="148" customFormat="1" hidden="1" x14ac:dyDescent="0.3">
      <c r="B974" s="3"/>
      <c r="C974" s="3"/>
      <c r="D974" s="3"/>
      <c r="E974" s="3"/>
      <c r="F974" s="3"/>
      <c r="G974" s="3"/>
      <c r="H974" s="3"/>
      <c r="I974" s="3"/>
      <c r="J974" s="3"/>
      <c r="K974" s="3"/>
      <c r="L974" s="3"/>
    </row>
    <row r="975" spans="2:12" s="148" customFormat="1" hidden="1" x14ac:dyDescent="0.3">
      <c r="B975" s="3"/>
      <c r="C975" s="3"/>
      <c r="D975" s="3"/>
      <c r="E975" s="3"/>
      <c r="F975" s="3"/>
      <c r="G975" s="3"/>
      <c r="H975" s="3"/>
      <c r="I975" s="3"/>
      <c r="J975" s="3"/>
      <c r="K975" s="3"/>
      <c r="L975" s="3"/>
    </row>
    <row r="976" spans="2:12" s="148" customFormat="1" hidden="1" x14ac:dyDescent="0.3">
      <c r="B976" s="3"/>
      <c r="C976" s="3"/>
      <c r="D976" s="3"/>
      <c r="E976" s="3"/>
      <c r="F976" s="3"/>
      <c r="G976" s="3"/>
      <c r="H976" s="3"/>
      <c r="I976" s="3"/>
      <c r="J976" s="3"/>
      <c r="K976" s="3"/>
      <c r="L976" s="3"/>
    </row>
    <row r="977" spans="2:12" s="148" customFormat="1" hidden="1" x14ac:dyDescent="0.3">
      <c r="B977" s="3"/>
      <c r="C977" s="3"/>
      <c r="D977" s="3"/>
      <c r="E977" s="3"/>
      <c r="F977" s="3"/>
      <c r="G977" s="3"/>
      <c r="H977" s="3"/>
      <c r="I977" s="3"/>
      <c r="J977" s="3"/>
      <c r="K977" s="3"/>
      <c r="L977" s="3"/>
    </row>
    <row r="978" spans="2:12" s="148" customFormat="1" hidden="1" x14ac:dyDescent="0.3">
      <c r="B978" s="3"/>
      <c r="C978" s="3"/>
      <c r="D978" s="3"/>
      <c r="E978" s="3"/>
      <c r="F978" s="3"/>
      <c r="G978" s="3"/>
      <c r="H978" s="3"/>
      <c r="I978" s="3"/>
      <c r="J978" s="3"/>
      <c r="K978" s="3"/>
      <c r="L978" s="3"/>
    </row>
    <row r="979" spans="2:12" s="148" customFormat="1" hidden="1" x14ac:dyDescent="0.3">
      <c r="B979" s="3"/>
      <c r="C979" s="3"/>
      <c r="D979" s="3"/>
      <c r="E979" s="3"/>
      <c r="F979" s="3"/>
      <c r="G979" s="3"/>
      <c r="H979" s="3"/>
      <c r="I979" s="3"/>
      <c r="J979" s="3"/>
      <c r="K979" s="3"/>
      <c r="L979" s="3"/>
    </row>
    <row r="980" spans="2:12" s="148" customFormat="1" hidden="1" x14ac:dyDescent="0.3">
      <c r="B980" s="3"/>
      <c r="C980" s="3"/>
      <c r="D980" s="3"/>
      <c r="E980" s="3"/>
      <c r="F980" s="3"/>
      <c r="G980" s="3"/>
      <c r="H980" s="3"/>
      <c r="I980" s="3"/>
      <c r="J980" s="3"/>
      <c r="K980" s="3"/>
      <c r="L980" s="3"/>
    </row>
    <row r="981" spans="2:12" s="148" customFormat="1" hidden="1" x14ac:dyDescent="0.3">
      <c r="B981" s="3"/>
      <c r="C981" s="3"/>
      <c r="D981" s="3"/>
      <c r="E981" s="3"/>
      <c r="F981" s="3"/>
      <c r="G981" s="3"/>
      <c r="H981" s="3"/>
      <c r="I981" s="3"/>
      <c r="J981" s="3"/>
      <c r="K981" s="3"/>
      <c r="L981" s="3"/>
    </row>
    <row r="982" spans="2:12" s="148" customFormat="1" hidden="1" x14ac:dyDescent="0.3">
      <c r="B982" s="3"/>
      <c r="C982" s="3"/>
      <c r="D982" s="3"/>
      <c r="E982" s="3"/>
      <c r="F982" s="3"/>
      <c r="G982" s="3"/>
      <c r="H982" s="3"/>
      <c r="I982" s="3"/>
      <c r="J982" s="3"/>
      <c r="K982" s="3"/>
      <c r="L982" s="3"/>
    </row>
    <row r="983" spans="2:12" s="148" customFormat="1" hidden="1" x14ac:dyDescent="0.3">
      <c r="B983" s="3"/>
      <c r="C983" s="3"/>
      <c r="D983" s="3"/>
      <c r="E983" s="3"/>
      <c r="F983" s="3"/>
      <c r="G983" s="3"/>
      <c r="H983" s="3"/>
      <c r="I983" s="3"/>
      <c r="J983" s="3"/>
      <c r="K983" s="3"/>
      <c r="L983" s="3"/>
    </row>
    <row r="984" spans="2:12" s="148" customFormat="1" hidden="1" x14ac:dyDescent="0.3">
      <c r="B984" s="3"/>
      <c r="C984" s="3"/>
      <c r="D984" s="3"/>
      <c r="E984" s="3"/>
      <c r="F984" s="3"/>
      <c r="G984" s="3"/>
      <c r="H984" s="3"/>
      <c r="I984" s="3"/>
      <c r="J984" s="3"/>
      <c r="K984" s="3"/>
      <c r="L984" s="3"/>
    </row>
    <row r="985" spans="2:12" s="148" customFormat="1" hidden="1" x14ac:dyDescent="0.3">
      <c r="B985" s="3"/>
      <c r="C985" s="3"/>
      <c r="D985" s="3"/>
      <c r="E985" s="3"/>
      <c r="F985" s="3"/>
      <c r="G985" s="3"/>
      <c r="H985" s="3"/>
      <c r="I985" s="3"/>
      <c r="J985" s="3"/>
      <c r="K985" s="3"/>
      <c r="L985" s="3"/>
    </row>
    <row r="986" spans="2:12" s="148" customFormat="1" hidden="1" x14ac:dyDescent="0.3">
      <c r="B986" s="3"/>
      <c r="C986" s="3"/>
      <c r="D986" s="3"/>
      <c r="E986" s="3"/>
      <c r="F986" s="3"/>
      <c r="G986" s="3"/>
      <c r="H986" s="3"/>
      <c r="I986" s="3"/>
      <c r="J986" s="3"/>
      <c r="K986" s="3"/>
      <c r="L986" s="3"/>
    </row>
    <row r="987" spans="2:12" s="148" customFormat="1" x14ac:dyDescent="0.3">
      <c r="B987" s="3"/>
      <c r="C987" s="3"/>
      <c r="D987" s="3"/>
      <c r="E987" s="3"/>
      <c r="F987" s="3"/>
      <c r="G987" s="3"/>
      <c r="H987" s="3"/>
      <c r="I987" s="3"/>
      <c r="J987" s="3"/>
      <c r="K987" s="3"/>
      <c r="L987" s="3"/>
    </row>
    <row r="988" spans="2:12" s="148" customFormat="1" x14ac:dyDescent="0.3">
      <c r="B988" s="3"/>
      <c r="C988" s="3"/>
      <c r="D988" s="3"/>
      <c r="E988" s="3"/>
      <c r="F988" s="3"/>
      <c r="G988" s="3"/>
      <c r="H988" s="3"/>
      <c r="I988" s="3"/>
      <c r="J988" s="3"/>
      <c r="K988" s="3"/>
      <c r="L988" s="3"/>
    </row>
    <row r="989" spans="2:12" ht="16.5" customHeight="1" x14ac:dyDescent="0.3"/>
    <row r="990" spans="2:12" ht="16.5" customHeight="1" x14ac:dyDescent="0.3"/>
    <row r="991" spans="2:12" ht="16.5" customHeight="1" x14ac:dyDescent="0.3"/>
    <row r="992" spans="2:12" ht="16.5" customHeight="1" x14ac:dyDescent="0.3"/>
    <row r="993" ht="16.5" customHeight="1" x14ac:dyDescent="0.3"/>
    <row r="994" ht="16.5" customHeight="1" x14ac:dyDescent="0.3"/>
    <row r="995" ht="16.5" customHeight="1" x14ac:dyDescent="0.3"/>
    <row r="996" ht="16.5" customHeight="1" x14ac:dyDescent="0.3"/>
    <row r="997" ht="16.5" customHeight="1" x14ac:dyDescent="0.3"/>
    <row r="998" ht="16.5" customHeight="1" x14ac:dyDescent="0.3"/>
    <row r="999" ht="16.5" customHeight="1" x14ac:dyDescent="0.3"/>
    <row r="1000" ht="16.5" customHeight="1" x14ac:dyDescent="0.3"/>
    <row r="1001" ht="16.5" customHeight="1" x14ac:dyDescent="0.3"/>
    <row r="1002" ht="16.5" customHeight="1" x14ac:dyDescent="0.3"/>
    <row r="1003" ht="16.5" customHeight="1" x14ac:dyDescent="0.3"/>
    <row r="1004" ht="16.5" customHeight="1" x14ac:dyDescent="0.3"/>
    <row r="1005" ht="16.5" customHeight="1" x14ac:dyDescent="0.3"/>
    <row r="1006" ht="16.5" customHeight="1" x14ac:dyDescent="0.3"/>
    <row r="1007" ht="16.5" customHeight="1" x14ac:dyDescent="0.3"/>
    <row r="1008" ht="16.5" customHeight="1" x14ac:dyDescent="0.3"/>
    <row r="1009" ht="16.5" customHeight="1" x14ac:dyDescent="0.3"/>
    <row r="1010" ht="16.5" customHeight="1" x14ac:dyDescent="0.3"/>
    <row r="1011" ht="16.5" customHeight="1" x14ac:dyDescent="0.3"/>
  </sheetData>
  <sheetProtection algorithmName="SHA-512" hashValue="qx9ax+6gd+INbawUXya2JXxtSKhlrTCUoDCU1AMTsNMBiSFSUkIFj6nsft9i9faE+USlaM6FiafaAcM32nvt4Q==" saltValue="uz79Da/HchBMtDnKt+8e1A==" spinCount="100000" sheet="1" objects="1" scenarios="1" insertColumns="0" insertRows="0"/>
  <protectedRanges>
    <protectedRange sqref="C12 C14:C15 C23 C105 C115 C137 B153:B162 G153:J162 B166:B175 G166:J175 F179:I188 B179:B188 C204 D131:D134 B192:B201 F192:J201" name="Rango1" securityDescriptor="O:WDG:WDD:(A;;CC;;;WD)"/>
    <protectedRange sqref="C8:C9" name="Rango1_1" securityDescriptor="O:WDG:WDD:(A;;CC;;;WD)"/>
    <protectedRange sqref="C10" name="Rango1_2" securityDescriptor="O:WDG:WDD:(A;;CC;;;WD)"/>
    <protectedRange sqref="C222" name="Rango2_1" securityDescriptor="O:WDG:WDD:(A;;CC;;;WD)"/>
    <protectedRange sqref="A226:D230" name="Rango2_3" securityDescriptor="O:WDG:WDD:(A;;CC;;;WD)"/>
    <protectedRange sqref="C27 C38:H49 C53:C76 E53:E54 C78 C86:C91" name="Rango1_5" securityDescriptor="O:WDG:WDD:(A;;CC;;;WD)"/>
  </protectedRanges>
  <mergeCells count="13">
    <mergeCell ref="D86:E86"/>
    <mergeCell ref="C27:C36"/>
    <mergeCell ref="C55:C65"/>
    <mergeCell ref="D55:E56"/>
    <mergeCell ref="C66:C76"/>
    <mergeCell ref="C78:C82"/>
    <mergeCell ref="D78:E79"/>
    <mergeCell ref="C105:C114"/>
    <mergeCell ref="C115:C127"/>
    <mergeCell ref="D115:E116"/>
    <mergeCell ref="C137:C149"/>
    <mergeCell ref="C204:C208"/>
    <mergeCell ref="D204:E205"/>
  </mergeCells>
  <dataValidations count="3">
    <dataValidation type="list" allowBlank="1" showInputMessage="1" showErrorMessage="1" sqref="C374:D374" xr:uid="{00000000-0002-0000-0100-000000000000}">
      <formula1>"SI,NO"</formula1>
    </dataValidation>
    <dataValidation type="list" allowBlank="1" showInputMessage="1" showErrorMessage="1" sqref="G129:I129" xr:uid="{00000000-0002-0000-0100-000001000000}">
      <formula1>#REF!</formula1>
    </dataValidation>
    <dataValidation type="whole" allowBlank="1" showInputMessage="1" showErrorMessage="1" sqref="C70" xr:uid="{00000000-0002-0000-0100-000002000000}">
      <formula1>1</formula1>
      <formula2>100</formula2>
    </dataValidation>
  </dataValidations>
  <hyperlinks>
    <hyperlink ref="D213" location="'CRE 5 Carta seguros PMoral'!A1" display="Ir a la carta de seguros persona moral" xr:uid="{00000000-0004-0000-0100-000000000000}"/>
    <hyperlink ref="D236" location="'Anexo II Listado de unidades'!A1" display="Anexo II Listado de unidades" xr:uid="{00000000-0004-0000-0100-000001000000}"/>
    <hyperlink ref="D210" location="'Anexo III Carta compromiso'!A1" display="Anexo III Carta Compromiso" xr:uid="{00000000-0004-0000-0100-000002000000}"/>
  </hyperlinks>
  <pageMargins left="0.7" right="0.7" top="0.75" bottom="0.75" header="0.3" footer="0.3"/>
  <pageSetup scale="42" orientation="landscape" r:id="rId1"/>
  <rowBreaks count="2" manualBreakCount="2">
    <brk id="149" max="9" man="1"/>
    <brk id="21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nchor moveWithCells="1">
                  <from>
                    <xdr:col>2</xdr:col>
                    <xdr:colOff>19050</xdr:colOff>
                    <xdr:row>5</xdr:row>
                    <xdr:rowOff>104775</xdr:rowOff>
                  </from>
                  <to>
                    <xdr:col>2</xdr:col>
                    <xdr:colOff>828675</xdr:colOff>
                    <xdr:row>5</xdr:row>
                    <xdr:rowOff>285750</xdr:rowOff>
                  </to>
                </anchor>
              </controlPr>
            </control>
          </mc:Choice>
        </mc:AlternateContent>
        <mc:AlternateContent xmlns:mc="http://schemas.openxmlformats.org/markup-compatibility/2006">
          <mc:Choice Requires="x14">
            <control shapeId="8194" r:id="rId5" name="Drop Down 2">
              <controlPr defaultSize="0" autoLine="0" autoPict="0">
                <anchor moveWithCells="1">
                  <from>
                    <xdr:col>2</xdr:col>
                    <xdr:colOff>990600</xdr:colOff>
                    <xdr:row>5</xdr:row>
                    <xdr:rowOff>95250</xdr:rowOff>
                  </from>
                  <to>
                    <xdr:col>2</xdr:col>
                    <xdr:colOff>2667000</xdr:colOff>
                    <xdr:row>5</xdr:row>
                    <xdr:rowOff>285750</xdr:rowOff>
                  </to>
                </anchor>
              </controlPr>
            </control>
          </mc:Choice>
        </mc:AlternateContent>
        <mc:AlternateContent xmlns:mc="http://schemas.openxmlformats.org/markup-compatibility/2006">
          <mc:Choice Requires="x14">
            <control shapeId="8195" r:id="rId6" name="Drop Down 3">
              <controlPr defaultSize="0" autoLine="0" autoPict="0">
                <anchor moveWithCells="1">
                  <from>
                    <xdr:col>2</xdr:col>
                    <xdr:colOff>2695575</xdr:colOff>
                    <xdr:row>5</xdr:row>
                    <xdr:rowOff>85725</xdr:rowOff>
                  </from>
                  <to>
                    <xdr:col>2</xdr:col>
                    <xdr:colOff>3857625</xdr:colOff>
                    <xdr:row>5</xdr:row>
                    <xdr:rowOff>276225</xdr:rowOff>
                  </to>
                </anchor>
              </controlPr>
            </control>
          </mc:Choice>
        </mc:AlternateContent>
        <mc:AlternateContent xmlns:mc="http://schemas.openxmlformats.org/markup-compatibility/2006">
          <mc:Choice Requires="x14">
            <control shapeId="8197" r:id="rId7" name="Check Box 5">
              <controlPr locked="0" defaultSize="0" autoFill="0" autoLine="0" autoPict="0">
                <anchor moveWithCells="1">
                  <from>
                    <xdr:col>2</xdr:col>
                    <xdr:colOff>123825</xdr:colOff>
                    <xdr:row>17</xdr:row>
                    <xdr:rowOff>38100</xdr:rowOff>
                  </from>
                  <to>
                    <xdr:col>2</xdr:col>
                    <xdr:colOff>1171575</xdr:colOff>
                    <xdr:row>18</xdr:row>
                    <xdr:rowOff>47625</xdr:rowOff>
                  </to>
                </anchor>
              </controlPr>
            </control>
          </mc:Choice>
        </mc:AlternateContent>
        <mc:AlternateContent xmlns:mc="http://schemas.openxmlformats.org/markup-compatibility/2006">
          <mc:Choice Requires="x14">
            <control shapeId="8198" r:id="rId8" name="Check Box 6">
              <controlPr locked="0" defaultSize="0" autoFill="0" autoLine="0" autoPict="0">
                <anchor moveWithCells="1">
                  <from>
                    <xdr:col>2</xdr:col>
                    <xdr:colOff>123825</xdr:colOff>
                    <xdr:row>18</xdr:row>
                    <xdr:rowOff>38100</xdr:rowOff>
                  </from>
                  <to>
                    <xdr:col>2</xdr:col>
                    <xdr:colOff>1171575</xdr:colOff>
                    <xdr:row>19</xdr:row>
                    <xdr:rowOff>47625</xdr:rowOff>
                  </to>
                </anchor>
              </controlPr>
            </control>
          </mc:Choice>
        </mc:AlternateContent>
        <mc:AlternateContent xmlns:mc="http://schemas.openxmlformats.org/markup-compatibility/2006">
          <mc:Choice Requires="x14">
            <control shapeId="8199" r:id="rId9" name="Check Box 7">
              <controlPr locked="0" defaultSize="0" autoFill="0" autoLine="0" autoPict="0">
                <anchor moveWithCells="1">
                  <from>
                    <xdr:col>2</xdr:col>
                    <xdr:colOff>123825</xdr:colOff>
                    <xdr:row>19</xdr:row>
                    <xdr:rowOff>38100</xdr:rowOff>
                  </from>
                  <to>
                    <xdr:col>2</xdr:col>
                    <xdr:colOff>1171575</xdr:colOff>
                    <xdr:row>20</xdr:row>
                    <xdr:rowOff>47625</xdr:rowOff>
                  </to>
                </anchor>
              </controlPr>
            </control>
          </mc:Choice>
        </mc:AlternateContent>
        <mc:AlternateContent xmlns:mc="http://schemas.openxmlformats.org/markup-compatibility/2006">
          <mc:Choice Requires="x14">
            <control shapeId="8201" r:id="rId10" name="Check Box 9">
              <controlPr locked="0" defaultSize="0" autoFill="0" autoLine="0" autoPict="0">
                <anchor moveWithCells="1">
                  <from>
                    <xdr:col>2</xdr:col>
                    <xdr:colOff>123825</xdr:colOff>
                    <xdr:row>20</xdr:row>
                    <xdr:rowOff>38100</xdr:rowOff>
                  </from>
                  <to>
                    <xdr:col>2</xdr:col>
                    <xdr:colOff>1762125</xdr:colOff>
                    <xdr:row>21</xdr:row>
                    <xdr:rowOff>85725</xdr:rowOff>
                  </to>
                </anchor>
              </controlPr>
            </control>
          </mc:Choice>
        </mc:AlternateContent>
        <mc:AlternateContent xmlns:mc="http://schemas.openxmlformats.org/markup-compatibility/2006">
          <mc:Choice Requires="x14">
            <control shapeId="8202" r:id="rId11" name="Drop Down 10">
              <controlPr locked="0" defaultSize="0" autoLine="0" autoPict="0">
                <anchor moveWithCells="1">
                  <from>
                    <xdr:col>2</xdr:col>
                    <xdr:colOff>28575</xdr:colOff>
                    <xdr:row>6</xdr:row>
                    <xdr:rowOff>9525</xdr:rowOff>
                  </from>
                  <to>
                    <xdr:col>3</xdr:col>
                    <xdr:colOff>0</xdr:colOff>
                    <xdr:row>6</xdr:row>
                    <xdr:rowOff>209550</xdr:rowOff>
                  </to>
                </anchor>
              </controlPr>
            </control>
          </mc:Choice>
        </mc:AlternateContent>
        <mc:AlternateContent xmlns:mc="http://schemas.openxmlformats.org/markup-compatibility/2006">
          <mc:Choice Requires="x14">
            <control shapeId="8203" r:id="rId12" name="Check Box 11">
              <controlPr locked="0" defaultSize="0" autoFill="0" autoLine="0" autoPict="0">
                <anchor moveWithCells="1">
                  <from>
                    <xdr:col>2</xdr:col>
                    <xdr:colOff>238125</xdr:colOff>
                    <xdr:row>129</xdr:row>
                    <xdr:rowOff>400050</xdr:rowOff>
                  </from>
                  <to>
                    <xdr:col>2</xdr:col>
                    <xdr:colOff>1285875</xdr:colOff>
                    <xdr:row>130</xdr:row>
                    <xdr:rowOff>200025</xdr:rowOff>
                  </to>
                </anchor>
              </controlPr>
            </control>
          </mc:Choice>
        </mc:AlternateContent>
        <mc:AlternateContent xmlns:mc="http://schemas.openxmlformats.org/markup-compatibility/2006">
          <mc:Choice Requires="x14">
            <control shapeId="8204" r:id="rId13" name="Check Box 12">
              <controlPr locked="0" defaultSize="0" autoFill="0" autoLine="0" autoPict="0">
                <anchor moveWithCells="1">
                  <from>
                    <xdr:col>2</xdr:col>
                    <xdr:colOff>228600</xdr:colOff>
                    <xdr:row>130</xdr:row>
                    <xdr:rowOff>200025</xdr:rowOff>
                  </from>
                  <to>
                    <xdr:col>2</xdr:col>
                    <xdr:colOff>2314575</xdr:colOff>
                    <xdr:row>132</xdr:row>
                    <xdr:rowOff>0</xdr:rowOff>
                  </to>
                </anchor>
              </controlPr>
            </control>
          </mc:Choice>
        </mc:AlternateContent>
        <mc:AlternateContent xmlns:mc="http://schemas.openxmlformats.org/markup-compatibility/2006">
          <mc:Choice Requires="x14">
            <control shapeId="8205" r:id="rId14" name="Check Box 13">
              <controlPr locked="0" defaultSize="0" autoFill="0" autoLine="0" autoPict="0">
                <anchor moveWithCells="1">
                  <from>
                    <xdr:col>2</xdr:col>
                    <xdr:colOff>228600</xdr:colOff>
                    <xdr:row>131</xdr:row>
                    <xdr:rowOff>200025</xdr:rowOff>
                  </from>
                  <to>
                    <xdr:col>2</xdr:col>
                    <xdr:colOff>1276350</xdr:colOff>
                    <xdr:row>133</xdr:row>
                    <xdr:rowOff>9525</xdr:rowOff>
                  </to>
                </anchor>
              </controlPr>
            </control>
          </mc:Choice>
        </mc:AlternateContent>
        <mc:AlternateContent xmlns:mc="http://schemas.openxmlformats.org/markup-compatibility/2006">
          <mc:Choice Requires="x14">
            <control shapeId="8207" r:id="rId15" name="Drop Down 15">
              <controlPr defaultSize="0" autoLine="0" autoPict="0">
                <anchor moveWithCells="1">
                  <from>
                    <xdr:col>1</xdr:col>
                    <xdr:colOff>3819525</xdr:colOff>
                    <xdr:row>12</xdr:row>
                    <xdr:rowOff>28575</xdr:rowOff>
                  </from>
                  <to>
                    <xdr:col>2</xdr:col>
                    <xdr:colOff>3838575</xdr:colOff>
                    <xdr:row>12</xdr:row>
                    <xdr:rowOff>228600</xdr:rowOff>
                  </to>
                </anchor>
              </controlPr>
            </control>
          </mc:Choice>
        </mc:AlternateContent>
        <mc:AlternateContent xmlns:mc="http://schemas.openxmlformats.org/markup-compatibility/2006">
          <mc:Choice Requires="x14">
            <control shapeId="8210" r:id="rId16" name="Check Box 18">
              <controlPr locked="0" defaultSize="0" autoFill="0" autoLine="0" autoPict="0">
                <anchor moveWithCells="1">
                  <from>
                    <xdr:col>2</xdr:col>
                    <xdr:colOff>228600</xdr:colOff>
                    <xdr:row>132</xdr:row>
                    <xdr:rowOff>200025</xdr:rowOff>
                  </from>
                  <to>
                    <xdr:col>2</xdr:col>
                    <xdr:colOff>1276350</xdr:colOff>
                    <xdr:row>134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date" allowBlank="1" showInputMessage="1" showErrorMessage="1" xr:uid="{00000000-0002-0000-0100-000003000000}">
          <x14:formula1>
            <xm:f>Aux!L3</xm:f>
          </x14:formula1>
          <x14:formula2>
            <xm:f>Aux!L4</xm:f>
          </x14:formula2>
          <xm:sqref>C8:C9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tabColor theme="8"/>
    <pageSetUpPr fitToPage="1"/>
  </sheetPr>
  <dimension ref="A1:O62"/>
  <sheetViews>
    <sheetView topLeftCell="A47" workbookViewId="0">
      <selection activeCell="C3" sqref="C3"/>
    </sheetView>
  </sheetViews>
  <sheetFormatPr baseColWidth="10" defaultColWidth="0" defaultRowHeight="16.5" zeroHeight="1" x14ac:dyDescent="0.3"/>
  <cols>
    <col min="1" max="1" width="23.7109375" style="3" customWidth="1"/>
    <col min="2" max="2" width="53.7109375" style="3" customWidth="1"/>
    <col min="3" max="3" width="32.5703125" style="3" customWidth="1"/>
    <col min="4" max="4" width="22.140625" style="3" customWidth="1"/>
    <col min="5" max="5" width="20.28515625" style="3" customWidth="1"/>
    <col min="6" max="6" width="16.28515625" style="3" customWidth="1"/>
    <col min="7" max="7" width="21.85546875" style="3" customWidth="1"/>
    <col min="8" max="8" width="18" style="3" customWidth="1"/>
    <col min="9" max="9" width="85.85546875" style="3" customWidth="1"/>
    <col min="10" max="10" width="11.42578125" style="3" customWidth="1"/>
    <col min="11" max="15" width="0" style="3" hidden="1" customWidth="1"/>
    <col min="16" max="16384" width="11.42578125" style="3" hidden="1"/>
  </cols>
  <sheetData>
    <row r="1" spans="1:9" x14ac:dyDescent="0.3">
      <c r="A1" s="1"/>
    </row>
    <row r="2" spans="1:9" x14ac:dyDescent="0.3"/>
    <row r="3" spans="1:9" x14ac:dyDescent="0.3">
      <c r="C3" s="4" t="s">
        <v>122</v>
      </c>
    </row>
    <row r="4" spans="1:9" x14ac:dyDescent="0.3">
      <c r="C4" s="31" t="s">
        <v>86</v>
      </c>
    </row>
    <row r="5" spans="1:9" x14ac:dyDescent="0.3"/>
    <row r="6" spans="1:9" x14ac:dyDescent="0.3"/>
    <row r="7" spans="1:9" x14ac:dyDescent="0.3">
      <c r="A7" s="54" t="s">
        <v>115</v>
      </c>
    </row>
    <row r="8" spans="1:9" x14ac:dyDescent="0.3"/>
    <row r="9" spans="1:9" ht="49.5" x14ac:dyDescent="0.3">
      <c r="A9" s="56">
        <v>1</v>
      </c>
      <c r="B9" s="44" t="s">
        <v>112</v>
      </c>
      <c r="C9" s="55" t="s">
        <v>113</v>
      </c>
    </row>
    <row r="10" spans="1:9" x14ac:dyDescent="0.3"/>
    <row r="11" spans="1:9" x14ac:dyDescent="0.3">
      <c r="A11" s="54" t="s">
        <v>196</v>
      </c>
      <c r="B11" s="54"/>
    </row>
    <row r="12" spans="1:9" x14ac:dyDescent="0.3">
      <c r="A12" s="4"/>
      <c r="B12" s="32" t="s">
        <v>193</v>
      </c>
    </row>
    <row r="13" spans="1:9" x14ac:dyDescent="0.3">
      <c r="A13" s="4"/>
    </row>
    <row r="14" spans="1:9" ht="115.5" x14ac:dyDescent="0.3">
      <c r="A14" s="49" t="s">
        <v>58</v>
      </c>
      <c r="B14" s="49" t="s">
        <v>59</v>
      </c>
      <c r="C14" s="49" t="s">
        <v>114</v>
      </c>
      <c r="D14" s="49" t="s">
        <v>247</v>
      </c>
      <c r="E14" s="49" t="s">
        <v>110</v>
      </c>
      <c r="F14" s="49" t="s">
        <v>76</v>
      </c>
      <c r="G14" s="49" t="s">
        <v>111</v>
      </c>
      <c r="H14" s="49" t="s">
        <v>76</v>
      </c>
      <c r="I14" s="49" t="s">
        <v>87</v>
      </c>
    </row>
    <row r="15" spans="1:9" ht="22.5" customHeight="1" x14ac:dyDescent="0.3">
      <c r="A15" s="2"/>
      <c r="B15" s="15"/>
      <c r="C15" s="64" t="str">
        <f>IF($B15="","","* Anexar copia escaneada")</f>
        <v/>
      </c>
      <c r="D15" s="22"/>
      <c r="E15" s="24"/>
      <c r="F15" s="24"/>
      <c r="G15" s="16"/>
      <c r="H15" s="16"/>
      <c r="I15" s="65" t="str">
        <f>IF($B15="","","* Anexar documento que describa la calidad del producto, especificaciones mínimas y norma de referencia.")</f>
        <v/>
      </c>
    </row>
    <row r="16" spans="1:9" ht="22.5" customHeight="1" x14ac:dyDescent="0.3">
      <c r="A16" s="9"/>
      <c r="B16" s="15"/>
      <c r="C16" s="64" t="str">
        <f t="shared" ref="C16:C51" si="0">IF($B16="","","* Anexar copia escaneada")</f>
        <v/>
      </c>
      <c r="D16" s="22"/>
      <c r="E16" s="24"/>
      <c r="F16" s="24"/>
      <c r="G16" s="16"/>
      <c r="H16" s="16"/>
      <c r="I16" s="63" t="str">
        <f t="shared" ref="I16:I51" si="1">IF($B16="","","* Anexar documento que describa la calidad del producto, especificaciones mínimas y norma de referencia.")</f>
        <v/>
      </c>
    </row>
    <row r="17" spans="1:9" ht="22.5" customHeight="1" x14ac:dyDescent="0.3">
      <c r="A17" s="9"/>
      <c r="B17" s="15"/>
      <c r="C17" s="64" t="str">
        <f t="shared" si="0"/>
        <v/>
      </c>
      <c r="D17" s="22"/>
      <c r="E17" s="24"/>
      <c r="F17" s="24"/>
      <c r="G17" s="16"/>
      <c r="H17" s="16"/>
      <c r="I17" s="63" t="str">
        <f t="shared" si="1"/>
        <v/>
      </c>
    </row>
    <row r="18" spans="1:9" ht="22.5" customHeight="1" x14ac:dyDescent="0.3">
      <c r="A18" s="9"/>
      <c r="B18" s="15"/>
      <c r="C18" s="64" t="str">
        <f t="shared" si="0"/>
        <v/>
      </c>
      <c r="D18" s="22"/>
      <c r="E18" s="24"/>
      <c r="F18" s="24"/>
      <c r="G18" s="16"/>
      <c r="H18" s="16"/>
      <c r="I18" s="63" t="str">
        <f t="shared" si="1"/>
        <v/>
      </c>
    </row>
    <row r="19" spans="1:9" ht="22.5" customHeight="1" x14ac:dyDescent="0.3">
      <c r="A19" s="9"/>
      <c r="B19" s="15"/>
      <c r="C19" s="64" t="str">
        <f t="shared" si="0"/>
        <v/>
      </c>
      <c r="D19" s="22"/>
      <c r="E19" s="24"/>
      <c r="F19" s="24"/>
      <c r="G19" s="16"/>
      <c r="H19" s="16"/>
      <c r="I19" s="63" t="str">
        <f t="shared" si="1"/>
        <v/>
      </c>
    </row>
    <row r="20" spans="1:9" ht="22.5" customHeight="1" x14ac:dyDescent="0.3">
      <c r="A20" s="9"/>
      <c r="B20" s="15"/>
      <c r="C20" s="64" t="str">
        <f t="shared" si="0"/>
        <v/>
      </c>
      <c r="D20" s="22"/>
      <c r="E20" s="24"/>
      <c r="F20" s="24"/>
      <c r="G20" s="16"/>
      <c r="H20" s="16"/>
      <c r="I20" s="63" t="str">
        <f t="shared" si="1"/>
        <v/>
      </c>
    </row>
    <row r="21" spans="1:9" ht="22.5" customHeight="1" x14ac:dyDescent="0.3">
      <c r="A21" s="9"/>
      <c r="B21" s="15"/>
      <c r="C21" s="64" t="str">
        <f t="shared" si="0"/>
        <v/>
      </c>
      <c r="D21" s="22"/>
      <c r="E21" s="24"/>
      <c r="F21" s="24"/>
      <c r="G21" s="16"/>
      <c r="H21" s="16"/>
      <c r="I21" s="63" t="str">
        <f t="shared" si="1"/>
        <v/>
      </c>
    </row>
    <row r="22" spans="1:9" ht="22.5" customHeight="1" x14ac:dyDescent="0.3">
      <c r="A22" s="9"/>
      <c r="B22" s="15"/>
      <c r="C22" s="64" t="str">
        <f t="shared" si="0"/>
        <v/>
      </c>
      <c r="D22" s="22"/>
      <c r="E22" s="24"/>
      <c r="F22" s="24"/>
      <c r="G22" s="16"/>
      <c r="H22" s="16"/>
      <c r="I22" s="63" t="str">
        <f t="shared" si="1"/>
        <v/>
      </c>
    </row>
    <row r="23" spans="1:9" ht="22.5" customHeight="1" x14ac:dyDescent="0.3">
      <c r="A23" s="9"/>
      <c r="B23" s="15"/>
      <c r="C23" s="64" t="str">
        <f t="shared" si="0"/>
        <v/>
      </c>
      <c r="D23" s="22"/>
      <c r="E23" s="24"/>
      <c r="F23" s="24"/>
      <c r="G23" s="16"/>
      <c r="H23" s="16"/>
      <c r="I23" s="63" t="str">
        <f t="shared" si="1"/>
        <v/>
      </c>
    </row>
    <row r="24" spans="1:9" ht="22.5" customHeight="1" x14ac:dyDescent="0.3">
      <c r="A24" s="9"/>
      <c r="B24" s="15"/>
      <c r="C24" s="64" t="str">
        <f t="shared" si="0"/>
        <v/>
      </c>
      <c r="D24" s="22"/>
      <c r="E24" s="24"/>
      <c r="F24" s="24"/>
      <c r="G24" s="16"/>
      <c r="H24" s="16"/>
      <c r="I24" s="63" t="str">
        <f t="shared" si="1"/>
        <v/>
      </c>
    </row>
    <row r="25" spans="1:9" ht="22.5" customHeight="1" x14ac:dyDescent="0.3">
      <c r="A25" s="9"/>
      <c r="B25" s="15"/>
      <c r="C25" s="64" t="str">
        <f t="shared" si="0"/>
        <v/>
      </c>
      <c r="D25" s="22"/>
      <c r="E25" s="24"/>
      <c r="F25" s="24"/>
      <c r="G25" s="16"/>
      <c r="H25" s="16"/>
      <c r="I25" s="63" t="str">
        <f t="shared" si="1"/>
        <v/>
      </c>
    </row>
    <row r="26" spans="1:9" ht="22.5" customHeight="1" x14ac:dyDescent="0.3">
      <c r="A26" s="9"/>
      <c r="B26" s="15"/>
      <c r="C26" s="64" t="str">
        <f t="shared" si="0"/>
        <v/>
      </c>
      <c r="D26" s="22"/>
      <c r="E26" s="24"/>
      <c r="F26" s="24"/>
      <c r="G26" s="16"/>
      <c r="H26" s="16"/>
      <c r="I26" s="63" t="str">
        <f t="shared" si="1"/>
        <v/>
      </c>
    </row>
    <row r="27" spans="1:9" ht="22.5" customHeight="1" x14ac:dyDescent="0.3">
      <c r="A27" s="9"/>
      <c r="B27" s="15"/>
      <c r="C27" s="64" t="str">
        <f t="shared" si="0"/>
        <v/>
      </c>
      <c r="D27" s="22"/>
      <c r="E27" s="24"/>
      <c r="F27" s="24"/>
      <c r="G27" s="16"/>
      <c r="H27" s="16"/>
      <c r="I27" s="63" t="str">
        <f t="shared" si="1"/>
        <v/>
      </c>
    </row>
    <row r="28" spans="1:9" ht="22.5" customHeight="1" x14ac:dyDescent="0.3">
      <c r="A28" s="9"/>
      <c r="B28" s="15"/>
      <c r="C28" s="64" t="str">
        <f t="shared" si="0"/>
        <v/>
      </c>
      <c r="D28" s="22"/>
      <c r="E28" s="24"/>
      <c r="F28" s="24"/>
      <c r="G28" s="16"/>
      <c r="H28" s="16"/>
      <c r="I28" s="63" t="str">
        <f t="shared" si="1"/>
        <v/>
      </c>
    </row>
    <row r="29" spans="1:9" ht="22.5" customHeight="1" x14ac:dyDescent="0.3">
      <c r="A29" s="9"/>
      <c r="B29" s="15"/>
      <c r="C29" s="64" t="str">
        <f t="shared" si="0"/>
        <v/>
      </c>
      <c r="D29" s="22"/>
      <c r="E29" s="24"/>
      <c r="F29" s="24"/>
      <c r="G29" s="16"/>
      <c r="H29" s="16"/>
      <c r="I29" s="63" t="str">
        <f t="shared" si="1"/>
        <v/>
      </c>
    </row>
    <row r="30" spans="1:9" ht="22.5" customHeight="1" x14ac:dyDescent="0.3">
      <c r="A30" s="9"/>
      <c r="B30" s="15"/>
      <c r="C30" s="64" t="str">
        <f t="shared" si="0"/>
        <v/>
      </c>
      <c r="D30" s="22"/>
      <c r="E30" s="24"/>
      <c r="F30" s="24"/>
      <c r="G30" s="16"/>
      <c r="H30" s="16"/>
      <c r="I30" s="63" t="str">
        <f t="shared" si="1"/>
        <v/>
      </c>
    </row>
    <row r="31" spans="1:9" ht="22.5" customHeight="1" x14ac:dyDescent="0.3">
      <c r="A31" s="9"/>
      <c r="B31" s="15"/>
      <c r="C31" s="64" t="str">
        <f t="shared" si="0"/>
        <v/>
      </c>
      <c r="D31" s="22"/>
      <c r="E31" s="24"/>
      <c r="F31" s="24"/>
      <c r="G31" s="16"/>
      <c r="H31" s="16"/>
      <c r="I31" s="63" t="str">
        <f t="shared" si="1"/>
        <v/>
      </c>
    </row>
    <row r="32" spans="1:9" ht="22.5" customHeight="1" x14ac:dyDescent="0.3">
      <c r="A32" s="9"/>
      <c r="B32" s="15"/>
      <c r="C32" s="64" t="str">
        <f t="shared" si="0"/>
        <v/>
      </c>
      <c r="D32" s="22"/>
      <c r="E32" s="24"/>
      <c r="F32" s="24"/>
      <c r="G32" s="16"/>
      <c r="H32" s="16"/>
      <c r="I32" s="63" t="str">
        <f t="shared" si="1"/>
        <v/>
      </c>
    </row>
    <row r="33" spans="1:9" ht="22.5" customHeight="1" x14ac:dyDescent="0.3">
      <c r="A33" s="9"/>
      <c r="B33" s="15"/>
      <c r="C33" s="64" t="str">
        <f t="shared" si="0"/>
        <v/>
      </c>
      <c r="D33" s="22"/>
      <c r="E33" s="24"/>
      <c r="F33" s="24"/>
      <c r="G33" s="16"/>
      <c r="H33" s="16"/>
      <c r="I33" s="63" t="str">
        <f t="shared" si="1"/>
        <v/>
      </c>
    </row>
    <row r="34" spans="1:9" ht="22.5" customHeight="1" x14ac:dyDescent="0.3">
      <c r="A34" s="9"/>
      <c r="B34" s="15"/>
      <c r="C34" s="64" t="str">
        <f t="shared" si="0"/>
        <v/>
      </c>
      <c r="D34" s="22"/>
      <c r="E34" s="24"/>
      <c r="F34" s="24"/>
      <c r="G34" s="16"/>
      <c r="H34" s="16"/>
      <c r="I34" s="63" t="str">
        <f t="shared" si="1"/>
        <v/>
      </c>
    </row>
    <row r="35" spans="1:9" ht="22.5" customHeight="1" x14ac:dyDescent="0.3">
      <c r="A35" s="9"/>
      <c r="B35" s="15"/>
      <c r="C35" s="64" t="str">
        <f t="shared" si="0"/>
        <v/>
      </c>
      <c r="D35" s="22"/>
      <c r="E35" s="24"/>
      <c r="F35" s="24"/>
      <c r="G35" s="16"/>
      <c r="H35" s="16"/>
      <c r="I35" s="63" t="str">
        <f t="shared" si="1"/>
        <v/>
      </c>
    </row>
    <row r="36" spans="1:9" ht="22.5" customHeight="1" x14ac:dyDescent="0.3">
      <c r="A36" s="9"/>
      <c r="B36" s="15"/>
      <c r="C36" s="64" t="str">
        <f t="shared" si="0"/>
        <v/>
      </c>
      <c r="D36" s="22"/>
      <c r="E36" s="24"/>
      <c r="F36" s="24"/>
      <c r="G36" s="16"/>
      <c r="H36" s="16"/>
      <c r="I36" s="63" t="str">
        <f t="shared" si="1"/>
        <v/>
      </c>
    </row>
    <row r="37" spans="1:9" ht="22.5" customHeight="1" x14ac:dyDescent="0.3">
      <c r="A37" s="9"/>
      <c r="B37" s="15"/>
      <c r="C37" s="64" t="str">
        <f t="shared" si="0"/>
        <v/>
      </c>
      <c r="D37" s="22"/>
      <c r="E37" s="24"/>
      <c r="F37" s="24"/>
      <c r="G37" s="16"/>
      <c r="H37" s="16"/>
      <c r="I37" s="63" t="str">
        <f t="shared" si="1"/>
        <v/>
      </c>
    </row>
    <row r="38" spans="1:9" ht="22.5" customHeight="1" x14ac:dyDescent="0.3">
      <c r="A38" s="9"/>
      <c r="B38" s="15"/>
      <c r="C38" s="64" t="str">
        <f t="shared" si="0"/>
        <v/>
      </c>
      <c r="D38" s="22"/>
      <c r="E38" s="24"/>
      <c r="F38" s="24"/>
      <c r="G38" s="16"/>
      <c r="H38" s="16"/>
      <c r="I38" s="63" t="str">
        <f t="shared" si="1"/>
        <v/>
      </c>
    </row>
    <row r="39" spans="1:9" ht="22.5" customHeight="1" x14ac:dyDescent="0.3">
      <c r="A39" s="9"/>
      <c r="B39" s="15"/>
      <c r="C39" s="64" t="str">
        <f t="shared" si="0"/>
        <v/>
      </c>
      <c r="D39" s="22"/>
      <c r="E39" s="24"/>
      <c r="F39" s="24"/>
      <c r="G39" s="16"/>
      <c r="H39" s="16"/>
      <c r="I39" s="63" t="str">
        <f t="shared" si="1"/>
        <v/>
      </c>
    </row>
    <row r="40" spans="1:9" ht="22.5" customHeight="1" x14ac:dyDescent="0.3">
      <c r="A40" s="9"/>
      <c r="B40" s="15"/>
      <c r="C40" s="64" t="str">
        <f t="shared" si="0"/>
        <v/>
      </c>
      <c r="D40" s="22"/>
      <c r="E40" s="24"/>
      <c r="F40" s="24"/>
      <c r="G40" s="16"/>
      <c r="H40" s="16"/>
      <c r="I40" s="63" t="str">
        <f t="shared" si="1"/>
        <v/>
      </c>
    </row>
    <row r="41" spans="1:9" ht="22.5" customHeight="1" x14ac:dyDescent="0.3">
      <c r="A41" s="9"/>
      <c r="B41" s="15"/>
      <c r="C41" s="64" t="str">
        <f t="shared" si="0"/>
        <v/>
      </c>
      <c r="D41" s="22"/>
      <c r="E41" s="24"/>
      <c r="F41" s="24"/>
      <c r="G41" s="16"/>
      <c r="H41" s="16"/>
      <c r="I41" s="63" t="str">
        <f t="shared" si="1"/>
        <v/>
      </c>
    </row>
    <row r="42" spans="1:9" ht="22.5" customHeight="1" x14ac:dyDescent="0.3">
      <c r="A42" s="9"/>
      <c r="B42" s="15"/>
      <c r="C42" s="64" t="str">
        <f t="shared" si="0"/>
        <v/>
      </c>
      <c r="D42" s="22"/>
      <c r="E42" s="24"/>
      <c r="F42" s="24"/>
      <c r="G42" s="16"/>
      <c r="H42" s="16"/>
      <c r="I42" s="63" t="str">
        <f t="shared" si="1"/>
        <v/>
      </c>
    </row>
    <row r="43" spans="1:9" ht="22.5" customHeight="1" x14ac:dyDescent="0.3">
      <c r="A43" s="9"/>
      <c r="B43" s="15"/>
      <c r="C43" s="64" t="str">
        <f t="shared" si="0"/>
        <v/>
      </c>
      <c r="D43" s="22"/>
      <c r="E43" s="24"/>
      <c r="F43" s="24"/>
      <c r="G43" s="16"/>
      <c r="H43" s="16"/>
      <c r="I43" s="63" t="str">
        <f t="shared" si="1"/>
        <v/>
      </c>
    </row>
    <row r="44" spans="1:9" ht="22.5" customHeight="1" x14ac:dyDescent="0.3">
      <c r="A44" s="9"/>
      <c r="B44" s="15"/>
      <c r="C44" s="64" t="str">
        <f t="shared" si="0"/>
        <v/>
      </c>
      <c r="D44" s="22"/>
      <c r="E44" s="24"/>
      <c r="F44" s="24"/>
      <c r="G44" s="16"/>
      <c r="H44" s="16"/>
      <c r="I44" s="63" t="str">
        <f t="shared" si="1"/>
        <v/>
      </c>
    </row>
    <row r="45" spans="1:9" ht="22.5" customHeight="1" x14ac:dyDescent="0.3">
      <c r="A45" s="9"/>
      <c r="B45" s="15"/>
      <c r="C45" s="64" t="str">
        <f t="shared" si="0"/>
        <v/>
      </c>
      <c r="D45" s="22"/>
      <c r="E45" s="24"/>
      <c r="F45" s="24"/>
      <c r="G45" s="16"/>
      <c r="H45" s="16"/>
      <c r="I45" s="63" t="str">
        <f t="shared" si="1"/>
        <v/>
      </c>
    </row>
    <row r="46" spans="1:9" ht="22.5" customHeight="1" x14ac:dyDescent="0.3">
      <c r="A46" s="9"/>
      <c r="B46" s="15"/>
      <c r="C46" s="64" t="str">
        <f t="shared" si="0"/>
        <v/>
      </c>
      <c r="D46" s="22"/>
      <c r="E46" s="24"/>
      <c r="F46" s="24"/>
      <c r="G46" s="16"/>
      <c r="H46" s="16"/>
      <c r="I46" s="63" t="str">
        <f t="shared" si="1"/>
        <v/>
      </c>
    </row>
    <row r="47" spans="1:9" ht="22.5" customHeight="1" x14ac:dyDescent="0.3">
      <c r="A47" s="9"/>
      <c r="B47" s="15"/>
      <c r="C47" s="64" t="str">
        <f t="shared" si="0"/>
        <v/>
      </c>
      <c r="D47" s="22"/>
      <c r="E47" s="24"/>
      <c r="F47" s="24"/>
      <c r="G47" s="16"/>
      <c r="H47" s="16"/>
      <c r="I47" s="63" t="str">
        <f t="shared" si="1"/>
        <v/>
      </c>
    </row>
    <row r="48" spans="1:9" ht="22.5" customHeight="1" x14ac:dyDescent="0.3">
      <c r="A48" s="9"/>
      <c r="B48" s="15"/>
      <c r="C48" s="64" t="str">
        <f t="shared" si="0"/>
        <v/>
      </c>
      <c r="D48" s="22"/>
      <c r="E48" s="24"/>
      <c r="F48" s="24"/>
      <c r="G48" s="16"/>
      <c r="H48" s="16"/>
      <c r="I48" s="63" t="str">
        <f t="shared" si="1"/>
        <v/>
      </c>
    </row>
    <row r="49" spans="1:9" ht="22.5" customHeight="1" x14ac:dyDescent="0.3">
      <c r="A49" s="9"/>
      <c r="B49" s="15"/>
      <c r="C49" s="64" t="str">
        <f t="shared" si="0"/>
        <v/>
      </c>
      <c r="D49" s="22"/>
      <c r="E49" s="24"/>
      <c r="F49" s="24"/>
      <c r="G49" s="16"/>
      <c r="H49" s="16"/>
      <c r="I49" s="63" t="str">
        <f t="shared" si="1"/>
        <v/>
      </c>
    </row>
    <row r="50" spans="1:9" x14ac:dyDescent="0.3">
      <c r="A50" s="9"/>
      <c r="C50" s="3" t="str">
        <f t="shared" si="0"/>
        <v/>
      </c>
      <c r="I50" s="3" t="str">
        <f t="shared" si="1"/>
        <v/>
      </c>
    </row>
    <row r="51" spans="1:9" x14ac:dyDescent="0.3">
      <c r="A51" s="4"/>
      <c r="C51" s="3" t="str">
        <f t="shared" si="0"/>
        <v/>
      </c>
      <c r="I51" s="3" t="str">
        <f t="shared" si="1"/>
        <v/>
      </c>
    </row>
    <row r="52" spans="1:9" x14ac:dyDescent="0.3"/>
    <row r="53" spans="1:9" ht="68.25" customHeight="1" x14ac:dyDescent="0.3">
      <c r="A53" s="67" t="s">
        <v>77</v>
      </c>
    </row>
    <row r="54" spans="1:9" x14ac:dyDescent="0.3"/>
    <row r="55" spans="1:9" ht="141.75" customHeight="1" x14ac:dyDescent="0.3"/>
    <row r="56" spans="1:9" x14ac:dyDescent="0.3">
      <c r="D56" s="5"/>
    </row>
    <row r="57" spans="1:9" x14ac:dyDescent="0.3">
      <c r="D57" s="5"/>
    </row>
    <row r="58" spans="1:9" x14ac:dyDescent="0.3">
      <c r="D58" s="5"/>
    </row>
    <row r="59" spans="1:9" x14ac:dyDescent="0.3"/>
    <row r="60" spans="1:9" x14ac:dyDescent="0.3"/>
    <row r="61" spans="1:9" x14ac:dyDescent="0.3"/>
    <row r="62" spans="1:9" x14ac:dyDescent="0.3"/>
  </sheetData>
  <sheetProtection algorithmName="SHA-512" hashValue="vGCOWrgqfGLAhf41RU4x5icvD+keuf3ZwENHV2qcY5HilHmTBXQeiIlOCMgCGJoooMpT10t4vsBknvoO4XQXFg==" saltValue="c/5d4emnjqz40S9W3BtgTQ==" spinCount="100000" sheet="1" objects="1" scenarios="1" insertRows="0"/>
  <protectedRanges>
    <protectedRange sqref="B15:B49 D15:H49" name="Rango1" securityDescriptor="O:WDG:WDD:(A;;CC;;;WD)"/>
  </protectedRanges>
  <pageMargins left="0.7" right="0.7" top="0.75" bottom="0.75" header="0.3" footer="0.3"/>
  <pageSetup scale="34" orientation="landscape" r:id="rId1"/>
  <headerFooter>
    <oddHeader>&amp;CCOMISIÓN REGULADORA DE ENERGÍA
COORDINACIÓN GENERAL DE PETROLÍFEROS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52" r:id="rId4" name="Drop Down 56">
              <controlPr defaultSize="0" autoLine="0" autoPict="0">
                <anchor moveWithCells="1">
                  <from>
                    <xdr:col>0</xdr:col>
                    <xdr:colOff>228600</xdr:colOff>
                    <xdr:row>14</xdr:row>
                    <xdr:rowOff>295275</xdr:rowOff>
                  </from>
                  <to>
                    <xdr:col>0</xdr:col>
                    <xdr:colOff>1562100</xdr:colOff>
                    <xdr:row>16</xdr:row>
                    <xdr:rowOff>9525</xdr:rowOff>
                  </to>
                </anchor>
              </controlPr>
            </control>
          </mc:Choice>
        </mc:AlternateContent>
        <mc:AlternateContent xmlns:mc="http://schemas.openxmlformats.org/markup-compatibility/2006">
          <mc:Choice Requires="x14">
            <control shapeId="4153" r:id="rId5" name="Drop Down 57">
              <controlPr defaultSize="0" autoLine="0" autoPict="0">
                <anchor moveWithCells="1">
                  <from>
                    <xdr:col>0</xdr:col>
                    <xdr:colOff>228600</xdr:colOff>
                    <xdr:row>15</xdr:row>
                    <xdr:rowOff>295275</xdr:rowOff>
                  </from>
                  <to>
                    <xdr:col>0</xdr:col>
                    <xdr:colOff>1562100</xdr:colOff>
                    <xdr:row>17</xdr:row>
                    <xdr:rowOff>9525</xdr:rowOff>
                  </to>
                </anchor>
              </controlPr>
            </control>
          </mc:Choice>
        </mc:AlternateContent>
        <mc:AlternateContent xmlns:mc="http://schemas.openxmlformats.org/markup-compatibility/2006">
          <mc:Choice Requires="x14">
            <control shapeId="4154" r:id="rId6" name="Drop Down 58">
              <controlPr defaultSize="0" autoLine="0" autoPict="0">
                <anchor moveWithCells="1">
                  <from>
                    <xdr:col>0</xdr:col>
                    <xdr:colOff>228600</xdr:colOff>
                    <xdr:row>16</xdr:row>
                    <xdr:rowOff>295275</xdr:rowOff>
                  </from>
                  <to>
                    <xdr:col>0</xdr:col>
                    <xdr:colOff>1562100</xdr:colOff>
                    <xdr:row>18</xdr:row>
                    <xdr:rowOff>9525</xdr:rowOff>
                  </to>
                </anchor>
              </controlPr>
            </control>
          </mc:Choice>
        </mc:AlternateContent>
        <mc:AlternateContent xmlns:mc="http://schemas.openxmlformats.org/markup-compatibility/2006">
          <mc:Choice Requires="x14">
            <control shapeId="4155" r:id="rId7" name="Drop Down 59">
              <controlPr defaultSize="0" autoLine="0" autoPict="0">
                <anchor moveWithCells="1">
                  <from>
                    <xdr:col>0</xdr:col>
                    <xdr:colOff>228600</xdr:colOff>
                    <xdr:row>17</xdr:row>
                    <xdr:rowOff>295275</xdr:rowOff>
                  </from>
                  <to>
                    <xdr:col>0</xdr:col>
                    <xdr:colOff>1562100</xdr:colOff>
                    <xdr:row>19</xdr:row>
                    <xdr:rowOff>9525</xdr:rowOff>
                  </to>
                </anchor>
              </controlPr>
            </control>
          </mc:Choice>
        </mc:AlternateContent>
        <mc:AlternateContent xmlns:mc="http://schemas.openxmlformats.org/markup-compatibility/2006">
          <mc:Choice Requires="x14">
            <control shapeId="4156" r:id="rId8" name="Drop Down 60">
              <controlPr defaultSize="0" autoLine="0" autoPict="0">
                <anchor moveWithCells="1">
                  <from>
                    <xdr:col>0</xdr:col>
                    <xdr:colOff>228600</xdr:colOff>
                    <xdr:row>18</xdr:row>
                    <xdr:rowOff>323850</xdr:rowOff>
                  </from>
                  <to>
                    <xdr:col>0</xdr:col>
                    <xdr:colOff>1562100</xdr:colOff>
                    <xdr:row>20</xdr:row>
                    <xdr:rowOff>9525</xdr:rowOff>
                  </to>
                </anchor>
              </controlPr>
            </control>
          </mc:Choice>
        </mc:AlternateContent>
        <mc:AlternateContent xmlns:mc="http://schemas.openxmlformats.org/markup-compatibility/2006">
          <mc:Choice Requires="x14">
            <control shapeId="4157" r:id="rId9" name="Drop Down 61">
              <controlPr defaultSize="0" autoLine="0" autoPict="0">
                <anchor moveWithCells="1">
                  <from>
                    <xdr:col>0</xdr:col>
                    <xdr:colOff>228600</xdr:colOff>
                    <xdr:row>19</xdr:row>
                    <xdr:rowOff>295275</xdr:rowOff>
                  </from>
                  <to>
                    <xdr:col>0</xdr:col>
                    <xdr:colOff>1562100</xdr:colOff>
                    <xdr:row>21</xdr:row>
                    <xdr:rowOff>9525</xdr:rowOff>
                  </to>
                </anchor>
              </controlPr>
            </control>
          </mc:Choice>
        </mc:AlternateContent>
        <mc:AlternateContent xmlns:mc="http://schemas.openxmlformats.org/markup-compatibility/2006">
          <mc:Choice Requires="x14">
            <control shapeId="4158" r:id="rId10" name="Drop Down 62">
              <controlPr defaultSize="0" autoLine="0" autoPict="0">
                <anchor moveWithCells="1">
                  <from>
                    <xdr:col>0</xdr:col>
                    <xdr:colOff>228600</xdr:colOff>
                    <xdr:row>20</xdr:row>
                    <xdr:rowOff>295275</xdr:rowOff>
                  </from>
                  <to>
                    <xdr:col>0</xdr:col>
                    <xdr:colOff>1562100</xdr:colOff>
                    <xdr:row>22</xdr:row>
                    <xdr:rowOff>9525</xdr:rowOff>
                  </to>
                </anchor>
              </controlPr>
            </control>
          </mc:Choice>
        </mc:AlternateContent>
        <mc:AlternateContent xmlns:mc="http://schemas.openxmlformats.org/markup-compatibility/2006">
          <mc:Choice Requires="x14">
            <control shapeId="4159" r:id="rId11" name="Drop Down 63">
              <controlPr defaultSize="0" autoLine="0" autoPict="0">
                <anchor moveWithCells="1">
                  <from>
                    <xdr:col>0</xdr:col>
                    <xdr:colOff>228600</xdr:colOff>
                    <xdr:row>21</xdr:row>
                    <xdr:rowOff>295275</xdr:rowOff>
                  </from>
                  <to>
                    <xdr:col>0</xdr:col>
                    <xdr:colOff>1562100</xdr:colOff>
                    <xdr:row>23</xdr:row>
                    <xdr:rowOff>9525</xdr:rowOff>
                  </to>
                </anchor>
              </controlPr>
            </control>
          </mc:Choice>
        </mc:AlternateContent>
        <mc:AlternateContent xmlns:mc="http://schemas.openxmlformats.org/markup-compatibility/2006">
          <mc:Choice Requires="x14">
            <control shapeId="4160" r:id="rId12" name="Drop Down 64">
              <controlPr defaultSize="0" autoLine="0" autoPict="0">
                <anchor moveWithCells="1">
                  <from>
                    <xdr:col>0</xdr:col>
                    <xdr:colOff>228600</xdr:colOff>
                    <xdr:row>22</xdr:row>
                    <xdr:rowOff>295275</xdr:rowOff>
                  </from>
                  <to>
                    <xdr:col>0</xdr:col>
                    <xdr:colOff>1562100</xdr:colOff>
                    <xdr:row>24</xdr:row>
                    <xdr:rowOff>9525</xdr:rowOff>
                  </to>
                </anchor>
              </controlPr>
            </control>
          </mc:Choice>
        </mc:AlternateContent>
        <mc:AlternateContent xmlns:mc="http://schemas.openxmlformats.org/markup-compatibility/2006">
          <mc:Choice Requires="x14">
            <control shapeId="4161" r:id="rId13" name="Drop Down 65">
              <controlPr defaultSize="0" autoLine="0" autoPict="0">
                <anchor moveWithCells="1">
                  <from>
                    <xdr:col>0</xdr:col>
                    <xdr:colOff>228600</xdr:colOff>
                    <xdr:row>23</xdr:row>
                    <xdr:rowOff>295275</xdr:rowOff>
                  </from>
                  <to>
                    <xdr:col>0</xdr:col>
                    <xdr:colOff>1562100</xdr:colOff>
                    <xdr:row>25</xdr:row>
                    <xdr:rowOff>9525</xdr:rowOff>
                  </to>
                </anchor>
              </controlPr>
            </control>
          </mc:Choice>
        </mc:AlternateContent>
        <mc:AlternateContent xmlns:mc="http://schemas.openxmlformats.org/markup-compatibility/2006">
          <mc:Choice Requires="x14">
            <control shapeId="4162" r:id="rId14" name="Drop Down 66">
              <controlPr defaultSize="0" autoLine="0" autoPict="0">
                <anchor moveWithCells="1">
                  <from>
                    <xdr:col>0</xdr:col>
                    <xdr:colOff>228600</xdr:colOff>
                    <xdr:row>24</xdr:row>
                    <xdr:rowOff>295275</xdr:rowOff>
                  </from>
                  <to>
                    <xdr:col>0</xdr:col>
                    <xdr:colOff>1562100</xdr:colOff>
                    <xdr:row>26</xdr:row>
                    <xdr:rowOff>9525</xdr:rowOff>
                  </to>
                </anchor>
              </controlPr>
            </control>
          </mc:Choice>
        </mc:AlternateContent>
        <mc:AlternateContent xmlns:mc="http://schemas.openxmlformats.org/markup-compatibility/2006">
          <mc:Choice Requires="x14">
            <control shapeId="4163" r:id="rId15" name="Drop Down 67">
              <controlPr defaultSize="0" autoLine="0" autoPict="0">
                <anchor moveWithCells="1">
                  <from>
                    <xdr:col>0</xdr:col>
                    <xdr:colOff>228600</xdr:colOff>
                    <xdr:row>25</xdr:row>
                    <xdr:rowOff>295275</xdr:rowOff>
                  </from>
                  <to>
                    <xdr:col>0</xdr:col>
                    <xdr:colOff>1562100</xdr:colOff>
                    <xdr:row>27</xdr:row>
                    <xdr:rowOff>9525</xdr:rowOff>
                  </to>
                </anchor>
              </controlPr>
            </control>
          </mc:Choice>
        </mc:AlternateContent>
        <mc:AlternateContent xmlns:mc="http://schemas.openxmlformats.org/markup-compatibility/2006">
          <mc:Choice Requires="x14">
            <control shapeId="4164" r:id="rId16" name="Drop Down 68">
              <controlPr defaultSize="0" autoLine="0" autoPict="0">
                <anchor moveWithCells="1">
                  <from>
                    <xdr:col>0</xdr:col>
                    <xdr:colOff>228600</xdr:colOff>
                    <xdr:row>26</xdr:row>
                    <xdr:rowOff>295275</xdr:rowOff>
                  </from>
                  <to>
                    <xdr:col>0</xdr:col>
                    <xdr:colOff>1562100</xdr:colOff>
                    <xdr:row>28</xdr:row>
                    <xdr:rowOff>9525</xdr:rowOff>
                  </to>
                </anchor>
              </controlPr>
            </control>
          </mc:Choice>
        </mc:AlternateContent>
        <mc:AlternateContent xmlns:mc="http://schemas.openxmlformats.org/markup-compatibility/2006">
          <mc:Choice Requires="x14">
            <control shapeId="4165" r:id="rId17" name="Drop Down 69">
              <controlPr defaultSize="0" autoLine="0" autoPict="0">
                <anchor moveWithCells="1">
                  <from>
                    <xdr:col>0</xdr:col>
                    <xdr:colOff>228600</xdr:colOff>
                    <xdr:row>27</xdr:row>
                    <xdr:rowOff>295275</xdr:rowOff>
                  </from>
                  <to>
                    <xdr:col>0</xdr:col>
                    <xdr:colOff>1562100</xdr:colOff>
                    <xdr:row>29</xdr:row>
                    <xdr:rowOff>9525</xdr:rowOff>
                  </to>
                </anchor>
              </controlPr>
            </control>
          </mc:Choice>
        </mc:AlternateContent>
        <mc:AlternateContent xmlns:mc="http://schemas.openxmlformats.org/markup-compatibility/2006">
          <mc:Choice Requires="x14">
            <control shapeId="4166" r:id="rId18" name="Drop Down 70">
              <controlPr defaultSize="0" autoLine="0" autoPict="0">
                <anchor moveWithCells="1">
                  <from>
                    <xdr:col>0</xdr:col>
                    <xdr:colOff>228600</xdr:colOff>
                    <xdr:row>28</xdr:row>
                    <xdr:rowOff>295275</xdr:rowOff>
                  </from>
                  <to>
                    <xdr:col>0</xdr:col>
                    <xdr:colOff>1562100</xdr:colOff>
                    <xdr:row>30</xdr:row>
                    <xdr:rowOff>9525</xdr:rowOff>
                  </to>
                </anchor>
              </controlPr>
            </control>
          </mc:Choice>
        </mc:AlternateContent>
        <mc:AlternateContent xmlns:mc="http://schemas.openxmlformats.org/markup-compatibility/2006">
          <mc:Choice Requires="x14">
            <control shapeId="4167" r:id="rId19" name="Drop Down 71">
              <controlPr defaultSize="0" autoLine="0" autoPict="0">
                <anchor moveWithCells="1">
                  <from>
                    <xdr:col>0</xdr:col>
                    <xdr:colOff>228600</xdr:colOff>
                    <xdr:row>29</xdr:row>
                    <xdr:rowOff>295275</xdr:rowOff>
                  </from>
                  <to>
                    <xdr:col>0</xdr:col>
                    <xdr:colOff>1562100</xdr:colOff>
                    <xdr:row>31</xdr:row>
                    <xdr:rowOff>9525</xdr:rowOff>
                  </to>
                </anchor>
              </controlPr>
            </control>
          </mc:Choice>
        </mc:AlternateContent>
        <mc:AlternateContent xmlns:mc="http://schemas.openxmlformats.org/markup-compatibility/2006">
          <mc:Choice Requires="x14">
            <control shapeId="4168" r:id="rId20" name="Drop Down 72">
              <controlPr defaultSize="0" autoLine="0" autoPict="0">
                <anchor moveWithCells="1">
                  <from>
                    <xdr:col>0</xdr:col>
                    <xdr:colOff>228600</xdr:colOff>
                    <xdr:row>30</xdr:row>
                    <xdr:rowOff>295275</xdr:rowOff>
                  </from>
                  <to>
                    <xdr:col>0</xdr:col>
                    <xdr:colOff>1562100</xdr:colOff>
                    <xdr:row>32</xdr:row>
                    <xdr:rowOff>9525</xdr:rowOff>
                  </to>
                </anchor>
              </controlPr>
            </control>
          </mc:Choice>
        </mc:AlternateContent>
        <mc:AlternateContent xmlns:mc="http://schemas.openxmlformats.org/markup-compatibility/2006">
          <mc:Choice Requires="x14">
            <control shapeId="4169" r:id="rId21" name="Drop Down 73">
              <controlPr defaultSize="0" autoLine="0" autoPict="0">
                <anchor moveWithCells="1">
                  <from>
                    <xdr:col>0</xdr:col>
                    <xdr:colOff>228600</xdr:colOff>
                    <xdr:row>31</xdr:row>
                    <xdr:rowOff>295275</xdr:rowOff>
                  </from>
                  <to>
                    <xdr:col>0</xdr:col>
                    <xdr:colOff>1562100</xdr:colOff>
                    <xdr:row>33</xdr:row>
                    <xdr:rowOff>9525</xdr:rowOff>
                  </to>
                </anchor>
              </controlPr>
            </control>
          </mc:Choice>
        </mc:AlternateContent>
        <mc:AlternateContent xmlns:mc="http://schemas.openxmlformats.org/markup-compatibility/2006">
          <mc:Choice Requires="x14">
            <control shapeId="4170" r:id="rId22" name="Drop Down 74">
              <controlPr defaultSize="0" autoLine="0" autoPict="0">
                <anchor moveWithCells="1">
                  <from>
                    <xdr:col>0</xdr:col>
                    <xdr:colOff>228600</xdr:colOff>
                    <xdr:row>32</xdr:row>
                    <xdr:rowOff>295275</xdr:rowOff>
                  </from>
                  <to>
                    <xdr:col>0</xdr:col>
                    <xdr:colOff>1562100</xdr:colOff>
                    <xdr:row>34</xdr:row>
                    <xdr:rowOff>9525</xdr:rowOff>
                  </to>
                </anchor>
              </controlPr>
            </control>
          </mc:Choice>
        </mc:AlternateContent>
        <mc:AlternateContent xmlns:mc="http://schemas.openxmlformats.org/markup-compatibility/2006">
          <mc:Choice Requires="x14">
            <control shapeId="4171" r:id="rId23" name="Drop Down 75">
              <controlPr defaultSize="0" autoLine="0" autoPict="0">
                <anchor moveWithCells="1">
                  <from>
                    <xdr:col>0</xdr:col>
                    <xdr:colOff>228600</xdr:colOff>
                    <xdr:row>33</xdr:row>
                    <xdr:rowOff>295275</xdr:rowOff>
                  </from>
                  <to>
                    <xdr:col>0</xdr:col>
                    <xdr:colOff>1562100</xdr:colOff>
                    <xdr:row>35</xdr:row>
                    <xdr:rowOff>9525</xdr:rowOff>
                  </to>
                </anchor>
              </controlPr>
            </control>
          </mc:Choice>
        </mc:AlternateContent>
        <mc:AlternateContent xmlns:mc="http://schemas.openxmlformats.org/markup-compatibility/2006">
          <mc:Choice Requires="x14">
            <control shapeId="4172" r:id="rId24" name="Drop Down 76">
              <controlPr defaultSize="0" autoLine="0" autoPict="0">
                <anchor moveWithCells="1">
                  <from>
                    <xdr:col>0</xdr:col>
                    <xdr:colOff>228600</xdr:colOff>
                    <xdr:row>34</xdr:row>
                    <xdr:rowOff>295275</xdr:rowOff>
                  </from>
                  <to>
                    <xdr:col>0</xdr:col>
                    <xdr:colOff>1562100</xdr:colOff>
                    <xdr:row>36</xdr:row>
                    <xdr:rowOff>9525</xdr:rowOff>
                  </to>
                </anchor>
              </controlPr>
            </control>
          </mc:Choice>
        </mc:AlternateContent>
        <mc:AlternateContent xmlns:mc="http://schemas.openxmlformats.org/markup-compatibility/2006">
          <mc:Choice Requires="x14">
            <control shapeId="4173" r:id="rId25" name="Drop Down 77">
              <controlPr defaultSize="0" autoLine="0" autoPict="0">
                <anchor moveWithCells="1">
                  <from>
                    <xdr:col>0</xdr:col>
                    <xdr:colOff>228600</xdr:colOff>
                    <xdr:row>35</xdr:row>
                    <xdr:rowOff>295275</xdr:rowOff>
                  </from>
                  <to>
                    <xdr:col>0</xdr:col>
                    <xdr:colOff>1562100</xdr:colOff>
                    <xdr:row>37</xdr:row>
                    <xdr:rowOff>9525</xdr:rowOff>
                  </to>
                </anchor>
              </controlPr>
            </control>
          </mc:Choice>
        </mc:AlternateContent>
        <mc:AlternateContent xmlns:mc="http://schemas.openxmlformats.org/markup-compatibility/2006">
          <mc:Choice Requires="x14">
            <control shapeId="4174" r:id="rId26" name="Drop Down 78">
              <controlPr defaultSize="0" autoLine="0" autoPict="0">
                <anchor moveWithCells="1">
                  <from>
                    <xdr:col>0</xdr:col>
                    <xdr:colOff>228600</xdr:colOff>
                    <xdr:row>36</xdr:row>
                    <xdr:rowOff>295275</xdr:rowOff>
                  </from>
                  <to>
                    <xdr:col>0</xdr:col>
                    <xdr:colOff>1562100</xdr:colOff>
                    <xdr:row>38</xdr:row>
                    <xdr:rowOff>9525</xdr:rowOff>
                  </to>
                </anchor>
              </controlPr>
            </control>
          </mc:Choice>
        </mc:AlternateContent>
        <mc:AlternateContent xmlns:mc="http://schemas.openxmlformats.org/markup-compatibility/2006">
          <mc:Choice Requires="x14">
            <control shapeId="4175" r:id="rId27" name="Drop Down 79">
              <controlPr defaultSize="0" autoLine="0" autoPict="0">
                <anchor moveWithCells="1">
                  <from>
                    <xdr:col>0</xdr:col>
                    <xdr:colOff>228600</xdr:colOff>
                    <xdr:row>37</xdr:row>
                    <xdr:rowOff>295275</xdr:rowOff>
                  </from>
                  <to>
                    <xdr:col>0</xdr:col>
                    <xdr:colOff>1562100</xdr:colOff>
                    <xdr:row>39</xdr:row>
                    <xdr:rowOff>9525</xdr:rowOff>
                  </to>
                </anchor>
              </controlPr>
            </control>
          </mc:Choice>
        </mc:AlternateContent>
        <mc:AlternateContent xmlns:mc="http://schemas.openxmlformats.org/markup-compatibility/2006">
          <mc:Choice Requires="x14">
            <control shapeId="4176" r:id="rId28" name="Drop Down 80">
              <controlPr defaultSize="0" autoLine="0" autoPict="0">
                <anchor moveWithCells="1">
                  <from>
                    <xdr:col>0</xdr:col>
                    <xdr:colOff>228600</xdr:colOff>
                    <xdr:row>38</xdr:row>
                    <xdr:rowOff>295275</xdr:rowOff>
                  </from>
                  <to>
                    <xdr:col>0</xdr:col>
                    <xdr:colOff>1562100</xdr:colOff>
                    <xdr:row>40</xdr:row>
                    <xdr:rowOff>9525</xdr:rowOff>
                  </to>
                </anchor>
              </controlPr>
            </control>
          </mc:Choice>
        </mc:AlternateContent>
        <mc:AlternateContent xmlns:mc="http://schemas.openxmlformats.org/markup-compatibility/2006">
          <mc:Choice Requires="x14">
            <control shapeId="4177" r:id="rId29" name="Drop Down 81">
              <controlPr defaultSize="0" autoLine="0" autoPict="0">
                <anchor moveWithCells="1">
                  <from>
                    <xdr:col>0</xdr:col>
                    <xdr:colOff>228600</xdr:colOff>
                    <xdr:row>39</xdr:row>
                    <xdr:rowOff>295275</xdr:rowOff>
                  </from>
                  <to>
                    <xdr:col>0</xdr:col>
                    <xdr:colOff>1562100</xdr:colOff>
                    <xdr:row>41</xdr:row>
                    <xdr:rowOff>9525</xdr:rowOff>
                  </to>
                </anchor>
              </controlPr>
            </control>
          </mc:Choice>
        </mc:AlternateContent>
        <mc:AlternateContent xmlns:mc="http://schemas.openxmlformats.org/markup-compatibility/2006">
          <mc:Choice Requires="x14">
            <control shapeId="4178" r:id="rId30" name="Drop Down 82">
              <controlPr defaultSize="0" autoLine="0" autoPict="0">
                <anchor moveWithCells="1">
                  <from>
                    <xdr:col>0</xdr:col>
                    <xdr:colOff>228600</xdr:colOff>
                    <xdr:row>40</xdr:row>
                    <xdr:rowOff>295275</xdr:rowOff>
                  </from>
                  <to>
                    <xdr:col>0</xdr:col>
                    <xdr:colOff>1562100</xdr:colOff>
                    <xdr:row>42</xdr:row>
                    <xdr:rowOff>9525</xdr:rowOff>
                  </to>
                </anchor>
              </controlPr>
            </control>
          </mc:Choice>
        </mc:AlternateContent>
        <mc:AlternateContent xmlns:mc="http://schemas.openxmlformats.org/markup-compatibility/2006">
          <mc:Choice Requires="x14">
            <control shapeId="4179" r:id="rId31" name="Drop Down 83">
              <controlPr defaultSize="0" autoLine="0" autoPict="0">
                <anchor moveWithCells="1">
                  <from>
                    <xdr:col>0</xdr:col>
                    <xdr:colOff>228600</xdr:colOff>
                    <xdr:row>41</xdr:row>
                    <xdr:rowOff>295275</xdr:rowOff>
                  </from>
                  <to>
                    <xdr:col>0</xdr:col>
                    <xdr:colOff>1562100</xdr:colOff>
                    <xdr:row>43</xdr:row>
                    <xdr:rowOff>9525</xdr:rowOff>
                  </to>
                </anchor>
              </controlPr>
            </control>
          </mc:Choice>
        </mc:AlternateContent>
        <mc:AlternateContent xmlns:mc="http://schemas.openxmlformats.org/markup-compatibility/2006">
          <mc:Choice Requires="x14">
            <control shapeId="4180" r:id="rId32" name="Drop Down 84">
              <controlPr defaultSize="0" autoLine="0" autoPict="0">
                <anchor moveWithCells="1">
                  <from>
                    <xdr:col>0</xdr:col>
                    <xdr:colOff>228600</xdr:colOff>
                    <xdr:row>42</xdr:row>
                    <xdr:rowOff>295275</xdr:rowOff>
                  </from>
                  <to>
                    <xdr:col>0</xdr:col>
                    <xdr:colOff>1562100</xdr:colOff>
                    <xdr:row>44</xdr:row>
                    <xdr:rowOff>9525</xdr:rowOff>
                  </to>
                </anchor>
              </controlPr>
            </control>
          </mc:Choice>
        </mc:AlternateContent>
        <mc:AlternateContent xmlns:mc="http://schemas.openxmlformats.org/markup-compatibility/2006">
          <mc:Choice Requires="x14">
            <control shapeId="4181" r:id="rId33" name="Drop Down 85">
              <controlPr defaultSize="0" autoLine="0" autoPict="0">
                <anchor moveWithCells="1">
                  <from>
                    <xdr:col>0</xdr:col>
                    <xdr:colOff>228600</xdr:colOff>
                    <xdr:row>44</xdr:row>
                    <xdr:rowOff>0</xdr:rowOff>
                  </from>
                  <to>
                    <xdr:col>0</xdr:col>
                    <xdr:colOff>1562100</xdr:colOff>
                    <xdr:row>45</xdr:row>
                    <xdr:rowOff>9525</xdr:rowOff>
                  </to>
                </anchor>
              </controlPr>
            </control>
          </mc:Choice>
        </mc:AlternateContent>
        <mc:AlternateContent xmlns:mc="http://schemas.openxmlformats.org/markup-compatibility/2006">
          <mc:Choice Requires="x14">
            <control shapeId="4182" r:id="rId34" name="Drop Down 86">
              <controlPr defaultSize="0" autoLine="0" autoPict="0">
                <anchor moveWithCells="1">
                  <from>
                    <xdr:col>0</xdr:col>
                    <xdr:colOff>228600</xdr:colOff>
                    <xdr:row>45</xdr:row>
                    <xdr:rowOff>0</xdr:rowOff>
                  </from>
                  <to>
                    <xdr:col>0</xdr:col>
                    <xdr:colOff>1562100</xdr:colOff>
                    <xdr:row>46</xdr:row>
                    <xdr:rowOff>9525</xdr:rowOff>
                  </to>
                </anchor>
              </controlPr>
            </control>
          </mc:Choice>
        </mc:AlternateContent>
        <mc:AlternateContent xmlns:mc="http://schemas.openxmlformats.org/markup-compatibility/2006">
          <mc:Choice Requires="x14">
            <control shapeId="4183" r:id="rId35" name="Drop Down 87">
              <controlPr defaultSize="0" autoLine="0" autoPict="0">
                <anchor moveWithCells="1">
                  <from>
                    <xdr:col>0</xdr:col>
                    <xdr:colOff>228600</xdr:colOff>
                    <xdr:row>46</xdr:row>
                    <xdr:rowOff>0</xdr:rowOff>
                  </from>
                  <to>
                    <xdr:col>0</xdr:col>
                    <xdr:colOff>1562100</xdr:colOff>
                    <xdr:row>47</xdr:row>
                    <xdr:rowOff>9525</xdr:rowOff>
                  </to>
                </anchor>
              </controlPr>
            </control>
          </mc:Choice>
        </mc:AlternateContent>
        <mc:AlternateContent xmlns:mc="http://schemas.openxmlformats.org/markup-compatibility/2006">
          <mc:Choice Requires="x14">
            <control shapeId="4184" r:id="rId36" name="Drop Down 88">
              <controlPr defaultSize="0" autoLine="0" autoPict="0">
                <anchor moveWithCells="1">
                  <from>
                    <xdr:col>0</xdr:col>
                    <xdr:colOff>228600</xdr:colOff>
                    <xdr:row>47</xdr:row>
                    <xdr:rowOff>0</xdr:rowOff>
                  </from>
                  <to>
                    <xdr:col>0</xdr:col>
                    <xdr:colOff>1562100</xdr:colOff>
                    <xdr:row>48</xdr:row>
                    <xdr:rowOff>9525</xdr:rowOff>
                  </to>
                </anchor>
              </controlPr>
            </control>
          </mc:Choice>
        </mc:AlternateContent>
        <mc:AlternateContent xmlns:mc="http://schemas.openxmlformats.org/markup-compatibility/2006">
          <mc:Choice Requires="x14">
            <control shapeId="4185" r:id="rId37" name="Drop Down 89">
              <controlPr defaultSize="0" autoLine="0" autoPict="0">
                <anchor moveWithCells="1">
                  <from>
                    <xdr:col>0</xdr:col>
                    <xdr:colOff>228600</xdr:colOff>
                    <xdr:row>48</xdr:row>
                    <xdr:rowOff>0</xdr:rowOff>
                  </from>
                  <to>
                    <xdr:col>0</xdr:col>
                    <xdr:colOff>1562100</xdr:colOff>
                    <xdr:row>49</xdr:row>
                    <xdr:rowOff>9525</xdr:rowOff>
                  </to>
                </anchor>
              </controlPr>
            </control>
          </mc:Choice>
        </mc:AlternateContent>
        <mc:AlternateContent xmlns:mc="http://schemas.openxmlformats.org/markup-compatibility/2006">
          <mc:Choice Requires="x14">
            <control shapeId="4186" r:id="rId38" name="Drop Down 90">
              <controlPr defaultSize="0" autoLine="0" autoPict="0">
                <anchor moveWithCells="1">
                  <from>
                    <xdr:col>0</xdr:col>
                    <xdr:colOff>228600</xdr:colOff>
                    <xdr:row>14</xdr:row>
                    <xdr:rowOff>0</xdr:rowOff>
                  </from>
                  <to>
                    <xdr:col>0</xdr:col>
                    <xdr:colOff>1562100</xdr:colOff>
                    <xdr:row>15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I61"/>
  <sheetViews>
    <sheetView topLeftCell="A16" workbookViewId="0"/>
  </sheetViews>
  <sheetFormatPr baseColWidth="10" defaultColWidth="0" defaultRowHeight="0" customHeight="1" zeroHeight="1" x14ac:dyDescent="0.25"/>
  <cols>
    <col min="1" max="1" width="60.5703125" style="68" customWidth="1"/>
    <col min="2" max="2" width="40.7109375" style="68" customWidth="1"/>
    <col min="3" max="3" width="30.85546875" style="68" customWidth="1"/>
    <col min="4" max="4" width="13.28515625" style="68" customWidth="1"/>
    <col min="5" max="5" width="27.5703125" style="68" customWidth="1"/>
    <col min="6" max="9" width="0" style="68" hidden="1" customWidth="1"/>
    <col min="10" max="16384" width="11.42578125" style="68" hidden="1"/>
  </cols>
  <sheetData>
    <row r="1" spans="1:8" ht="30" customHeight="1" x14ac:dyDescent="0.25"/>
    <row r="2" spans="1:8" ht="16.5" x14ac:dyDescent="0.3">
      <c r="A2" s="69" t="s">
        <v>123</v>
      </c>
      <c r="C2" s="31"/>
      <c r="D2" s="66"/>
      <c r="E2" s="66"/>
    </row>
    <row r="3" spans="1:8" ht="29.25" customHeight="1" x14ac:dyDescent="0.25">
      <c r="A3" s="69" t="s">
        <v>124</v>
      </c>
    </row>
    <row r="4" spans="1:8" ht="29.25" customHeight="1" x14ac:dyDescent="0.25">
      <c r="A4" s="69"/>
    </row>
    <row r="5" spans="1:8" ht="21" customHeight="1" x14ac:dyDescent="0.25">
      <c r="A5" s="66" t="s">
        <v>125</v>
      </c>
      <c r="B5" s="66"/>
    </row>
    <row r="6" spans="1:8" ht="21" customHeight="1" x14ac:dyDescent="0.25">
      <c r="A6" s="66" t="s">
        <v>126</v>
      </c>
      <c r="B6" s="66"/>
    </row>
    <row r="7" spans="1:8" ht="15.75" x14ac:dyDescent="0.25">
      <c r="A7" s="68" t="s">
        <v>127</v>
      </c>
      <c r="B7" s="66"/>
    </row>
    <row r="8" spans="1:8" ht="15.75" x14ac:dyDescent="0.25">
      <c r="A8" s="68" t="s">
        <v>128</v>
      </c>
      <c r="B8" s="66"/>
    </row>
    <row r="9" spans="1:8" ht="43.5" customHeight="1" x14ac:dyDescent="0.25">
      <c r="B9" s="66"/>
    </row>
    <row r="10" spans="1:8" ht="24.75" customHeight="1" x14ac:dyDescent="0.25">
      <c r="A10" s="70" t="s">
        <v>129</v>
      </c>
      <c r="B10" s="207"/>
      <c r="C10" s="208"/>
      <c r="D10" s="208"/>
      <c r="E10" s="209"/>
    </row>
    <row r="11" spans="1:8" ht="24.75" customHeight="1" x14ac:dyDescent="0.25">
      <c r="A11" s="206" t="s">
        <v>130</v>
      </c>
      <c r="B11" s="206"/>
      <c r="C11" s="71"/>
      <c r="D11" s="72" t="s">
        <v>131</v>
      </c>
      <c r="E11" s="73"/>
      <c r="F11" s="74"/>
      <c r="H11" s="74"/>
    </row>
    <row r="12" spans="1:8" ht="24.75" customHeight="1" x14ac:dyDescent="0.25">
      <c r="A12" s="75" t="s">
        <v>132</v>
      </c>
      <c r="B12" s="210"/>
      <c r="C12" s="211"/>
      <c r="D12" s="76" t="s">
        <v>133</v>
      </c>
      <c r="E12" s="77"/>
    </row>
    <row r="13" spans="1:8" ht="24.75" customHeight="1" x14ac:dyDescent="0.25">
      <c r="A13" s="68" t="s">
        <v>134</v>
      </c>
      <c r="B13" s="71"/>
      <c r="C13" s="78" t="s">
        <v>135</v>
      </c>
      <c r="D13" s="212" t="s">
        <v>140</v>
      </c>
      <c r="E13" s="212"/>
    </row>
    <row r="14" spans="1:8" ht="24.75" customHeight="1" x14ac:dyDescent="0.25">
      <c r="A14" s="202" t="s">
        <v>136</v>
      </c>
      <c r="B14" s="202"/>
      <c r="C14" s="202"/>
      <c r="D14" s="202"/>
      <c r="E14" s="202"/>
    </row>
    <row r="15" spans="1:8" ht="22.5" customHeight="1" x14ac:dyDescent="0.25">
      <c r="A15" s="79"/>
      <c r="B15" s="79"/>
      <c r="C15" s="79"/>
      <c r="D15" s="79"/>
      <c r="E15" s="79"/>
    </row>
    <row r="16" spans="1:8" ht="30.75" customHeight="1" x14ac:dyDescent="0.25">
      <c r="A16" s="202" t="s">
        <v>137</v>
      </c>
      <c r="B16" s="202"/>
      <c r="C16" s="202"/>
      <c r="D16" s="202"/>
      <c r="E16" s="202"/>
    </row>
    <row r="17" spans="1:5" ht="24" customHeight="1" x14ac:dyDescent="0.25">
      <c r="A17" s="70" t="s">
        <v>138</v>
      </c>
      <c r="B17" s="201" t="s">
        <v>141</v>
      </c>
      <c r="C17" s="201"/>
      <c r="D17" s="201"/>
      <c r="E17" s="201"/>
    </row>
    <row r="18" spans="1:5" ht="26.25" customHeight="1" x14ac:dyDescent="0.25">
      <c r="A18" s="202" t="s">
        <v>194</v>
      </c>
      <c r="B18" s="202"/>
      <c r="C18" s="202"/>
      <c r="D18" s="202"/>
      <c r="E18" s="202"/>
    </row>
    <row r="19" spans="1:5" ht="30" customHeight="1" x14ac:dyDescent="0.25">
      <c r="A19" s="79"/>
      <c r="B19" s="79"/>
      <c r="C19" s="79"/>
      <c r="D19" s="79"/>
      <c r="E19" s="79"/>
    </row>
    <row r="20" spans="1:5" ht="51.75" customHeight="1" x14ac:dyDescent="0.25"/>
    <row r="21" spans="1:5" ht="32.25" customHeight="1" x14ac:dyDescent="0.25">
      <c r="B21" s="203" t="s">
        <v>139</v>
      </c>
      <c r="C21" s="203"/>
    </row>
    <row r="22" spans="1:5" ht="28.5" customHeight="1" x14ac:dyDescent="0.25"/>
    <row r="23" spans="1:5" ht="32.25" customHeight="1" x14ac:dyDescent="0.25">
      <c r="B23" s="204"/>
      <c r="C23" s="205"/>
    </row>
    <row r="24" spans="1:5" ht="23.25" customHeight="1" x14ac:dyDescent="0.25">
      <c r="A24" s="206" t="s">
        <v>77</v>
      </c>
      <c r="B24" s="206"/>
      <c r="C24" s="206"/>
      <c r="D24" s="206"/>
      <c r="E24" s="206"/>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password="E257" sheet="1" objects="1" scenarios="1"/>
  <protectedRanges>
    <protectedRange sqref="B10 C11 E11:E12 B12 B23 B13" name="Rango1" securityDescriptor="O:WDG:WDD:(A;;CC;;;WD)"/>
  </protectedRanges>
  <mergeCells count="11">
    <mergeCell ref="A16:E16"/>
    <mergeCell ref="B10:E10"/>
    <mergeCell ref="A11:B11"/>
    <mergeCell ref="B12:C12"/>
    <mergeCell ref="D13:E13"/>
    <mergeCell ref="A14:E14"/>
    <mergeCell ref="B17:E17"/>
    <mergeCell ref="A18:E18"/>
    <mergeCell ref="B21:C21"/>
    <mergeCell ref="B23:C23"/>
    <mergeCell ref="A24:E24"/>
  </mergeCells>
  <pageMargins left="0.70866141732283472" right="0.70866141732283472" top="0.74803149606299213" bottom="0.74803149606299213" header="0.31496062992125984" footer="0.31496062992125984"/>
  <pageSetup scale="52"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AA59"/>
  <sheetViews>
    <sheetView topLeftCell="A58" zoomScale="112" zoomScaleNormal="112" workbookViewId="0"/>
  </sheetViews>
  <sheetFormatPr baseColWidth="10" defaultColWidth="24.7109375" defaultRowHeight="15" x14ac:dyDescent="0.25"/>
  <cols>
    <col min="1" max="1" width="12.7109375" style="151" customWidth="1"/>
    <col min="2" max="7" width="24.7109375" style="151"/>
    <col min="8" max="8" width="12.7109375" style="151" customWidth="1"/>
    <col min="9" max="12" width="24.7109375" style="151"/>
    <col min="13" max="13" width="24.7109375" style="151" customWidth="1"/>
    <col min="14" max="14" width="24.7109375" style="151"/>
    <col min="15" max="15" width="12.7109375" style="151" customWidth="1"/>
    <col min="16" max="20" width="27.7109375" style="151" customWidth="1"/>
    <col min="21" max="21" width="12.7109375" style="151" customWidth="1"/>
    <col min="22" max="16384" width="24.7109375" style="151"/>
  </cols>
  <sheetData>
    <row r="1" spans="1:27" ht="36.75" customHeight="1" x14ac:dyDescent="0.25">
      <c r="A1" s="149"/>
      <c r="B1" s="149"/>
      <c r="C1" s="149"/>
      <c r="D1" s="150" t="s">
        <v>214</v>
      </c>
      <c r="E1" s="149"/>
      <c r="F1" s="149"/>
      <c r="G1" s="149"/>
      <c r="H1" s="149"/>
      <c r="I1" s="149"/>
      <c r="J1" s="149"/>
      <c r="K1" s="150" t="s">
        <v>214</v>
      </c>
      <c r="L1" s="149"/>
      <c r="M1" s="149"/>
      <c r="N1" s="149"/>
      <c r="O1" s="150"/>
      <c r="P1" s="150"/>
      <c r="Q1" s="149"/>
      <c r="R1" s="149"/>
      <c r="S1" s="149"/>
      <c r="T1" s="149"/>
      <c r="U1" s="150"/>
      <c r="V1" s="150"/>
      <c r="W1" s="149"/>
      <c r="X1" s="149"/>
      <c r="Y1" s="149"/>
      <c r="Z1" s="149"/>
      <c r="AA1" s="149"/>
    </row>
    <row r="2" spans="1:27" ht="27" customHeight="1" x14ac:dyDescent="0.25">
      <c r="A2" s="149"/>
      <c r="B2" s="149"/>
      <c r="C2" s="149"/>
      <c r="D2" s="150" t="s">
        <v>215</v>
      </c>
      <c r="E2" s="149"/>
      <c r="F2" s="149"/>
      <c r="G2" s="149"/>
      <c r="H2" s="149"/>
      <c r="I2" s="149"/>
      <c r="J2" s="149"/>
      <c r="K2" s="150" t="s">
        <v>215</v>
      </c>
      <c r="L2" s="149"/>
      <c r="M2" s="149"/>
      <c r="N2" s="149"/>
      <c r="O2" s="150"/>
      <c r="P2" s="150"/>
      <c r="Q2" s="149"/>
      <c r="R2" s="149"/>
      <c r="S2" s="149"/>
      <c r="T2" s="149"/>
      <c r="U2" s="150"/>
      <c r="V2" s="150"/>
      <c r="W2" s="149"/>
      <c r="X2" s="149"/>
      <c r="Y2" s="149"/>
      <c r="Z2" s="149"/>
      <c r="AA2" s="149"/>
    </row>
    <row r="3" spans="1:27" ht="27" customHeight="1" x14ac:dyDescent="0.25">
      <c r="A3" s="149"/>
      <c r="B3" s="149"/>
      <c r="C3" s="149"/>
      <c r="D3" s="150"/>
      <c r="E3" s="149"/>
      <c r="F3" s="149"/>
      <c r="G3" s="149"/>
      <c r="H3" s="149"/>
      <c r="I3" s="149"/>
      <c r="J3" s="149"/>
      <c r="K3" s="150"/>
      <c r="L3" s="149"/>
      <c r="M3" s="149"/>
      <c r="N3" s="149"/>
      <c r="O3" s="150"/>
      <c r="P3" s="150"/>
      <c r="Q3" s="149"/>
      <c r="R3" s="149"/>
      <c r="S3" s="149"/>
      <c r="T3" s="149"/>
      <c r="U3" s="150"/>
      <c r="V3" s="150"/>
      <c r="W3" s="149"/>
      <c r="X3" s="149"/>
      <c r="Y3" s="149"/>
      <c r="Z3" s="149"/>
      <c r="AA3" s="149"/>
    </row>
    <row r="4" spans="1:27" ht="34.5" customHeight="1" x14ac:dyDescent="0.3">
      <c r="A4" s="152" t="s">
        <v>216</v>
      </c>
      <c r="B4" s="152"/>
      <c r="C4" s="114"/>
      <c r="D4" s="101"/>
      <c r="E4" s="114"/>
      <c r="F4" s="153"/>
      <c r="G4" s="101"/>
      <c r="H4" s="152" t="s">
        <v>217</v>
      </c>
      <c r="I4" s="149"/>
      <c r="J4" s="114"/>
      <c r="K4" s="101"/>
      <c r="L4" s="114"/>
      <c r="M4" s="153"/>
      <c r="N4" s="101"/>
      <c r="O4" s="152" t="s">
        <v>218</v>
      </c>
      <c r="P4" s="154"/>
      <c r="Q4" s="114"/>
      <c r="R4" s="101"/>
      <c r="S4" s="114"/>
      <c r="T4" s="101"/>
      <c r="U4" s="152" t="s">
        <v>231</v>
      </c>
      <c r="V4" s="154"/>
      <c r="W4" s="114"/>
      <c r="X4" s="101"/>
      <c r="Y4" s="114"/>
      <c r="Z4" s="114"/>
      <c r="AA4" s="101"/>
    </row>
    <row r="5" spans="1:27" ht="68.25" customHeight="1" x14ac:dyDescent="0.25">
      <c r="A5" s="155" t="s">
        <v>219</v>
      </c>
      <c r="B5" s="155" t="s">
        <v>220</v>
      </c>
      <c r="C5" s="155" t="s">
        <v>221</v>
      </c>
      <c r="D5" s="155" t="s">
        <v>222</v>
      </c>
      <c r="E5" s="155" t="s">
        <v>223</v>
      </c>
      <c r="F5" s="155" t="s">
        <v>224</v>
      </c>
      <c r="G5" s="155" t="s">
        <v>173</v>
      </c>
      <c r="H5" s="155" t="s">
        <v>219</v>
      </c>
      <c r="I5" s="155" t="s">
        <v>225</v>
      </c>
      <c r="J5" s="155" t="s">
        <v>226</v>
      </c>
      <c r="K5" s="155" t="s">
        <v>222</v>
      </c>
      <c r="L5" s="155" t="s">
        <v>223</v>
      </c>
      <c r="M5" s="155" t="s">
        <v>227</v>
      </c>
      <c r="N5" s="155" t="s">
        <v>173</v>
      </c>
      <c r="O5" s="155" t="s">
        <v>219</v>
      </c>
      <c r="P5" s="155" t="s">
        <v>228</v>
      </c>
      <c r="Q5" s="155" t="s">
        <v>226</v>
      </c>
      <c r="R5" s="155" t="s">
        <v>223</v>
      </c>
      <c r="S5" s="155" t="s">
        <v>229</v>
      </c>
      <c r="T5" s="155" t="s">
        <v>173</v>
      </c>
      <c r="U5" s="155" t="s">
        <v>219</v>
      </c>
      <c r="V5" s="155" t="s">
        <v>232</v>
      </c>
      <c r="W5" s="155" t="s">
        <v>226</v>
      </c>
      <c r="X5" s="155" t="s">
        <v>223</v>
      </c>
      <c r="Y5" s="155" t="s">
        <v>233</v>
      </c>
      <c r="Z5" s="155" t="s">
        <v>234</v>
      </c>
      <c r="AA5" s="155" t="s">
        <v>235</v>
      </c>
    </row>
    <row r="6" spans="1:27" ht="22.5" customHeight="1" x14ac:dyDescent="0.3">
      <c r="A6" s="156">
        <v>1</v>
      </c>
      <c r="B6" s="97"/>
      <c r="C6" s="157"/>
      <c r="D6" s="157" t="s">
        <v>230</v>
      </c>
      <c r="E6" s="157" t="s">
        <v>230</v>
      </c>
      <c r="F6" s="158" t="s">
        <v>230</v>
      </c>
      <c r="G6" s="158" t="s">
        <v>230</v>
      </c>
      <c r="H6" s="156">
        <v>1</v>
      </c>
      <c r="I6" s="97"/>
      <c r="J6" s="157"/>
      <c r="K6" s="157"/>
      <c r="L6" s="157"/>
      <c r="M6" s="158"/>
      <c r="N6" s="158"/>
      <c r="O6" s="156">
        <v>1</v>
      </c>
      <c r="P6" s="97"/>
      <c r="Q6" s="157"/>
      <c r="R6" s="157"/>
      <c r="S6" s="158"/>
      <c r="T6" s="158"/>
      <c r="U6" s="156">
        <v>1</v>
      </c>
      <c r="V6" s="97"/>
      <c r="W6" s="157"/>
      <c r="X6" s="157"/>
      <c r="Y6" s="158"/>
      <c r="Z6" s="158"/>
      <c r="AA6" s="158"/>
    </row>
    <row r="7" spans="1:27" ht="22.5" customHeight="1" x14ac:dyDescent="0.3">
      <c r="A7" s="156">
        <v>2</v>
      </c>
      <c r="B7" s="97"/>
      <c r="C7" s="157"/>
      <c r="D7" s="157"/>
      <c r="E7" s="157"/>
      <c r="F7" s="158"/>
      <c r="G7" s="158"/>
      <c r="H7" s="156">
        <v>2</v>
      </c>
      <c r="I7" s="97"/>
      <c r="J7" s="157"/>
      <c r="K7" s="157"/>
      <c r="L7" s="157"/>
      <c r="M7" s="158"/>
      <c r="N7" s="158"/>
      <c r="O7" s="156">
        <v>2</v>
      </c>
      <c r="P7" s="97"/>
      <c r="Q7" s="157"/>
      <c r="R7" s="157"/>
      <c r="S7" s="158"/>
      <c r="T7" s="158"/>
      <c r="U7" s="156">
        <v>2</v>
      </c>
      <c r="V7" s="97"/>
      <c r="W7" s="157"/>
      <c r="X7" s="157"/>
      <c r="Y7" s="158"/>
      <c r="Z7" s="158"/>
      <c r="AA7" s="158"/>
    </row>
    <row r="8" spans="1:27" ht="22.5" customHeight="1" x14ac:dyDescent="0.3">
      <c r="A8" s="156">
        <v>3</v>
      </c>
      <c r="B8" s="97"/>
      <c r="C8" s="157"/>
      <c r="D8" s="157"/>
      <c r="E8" s="157"/>
      <c r="F8" s="158"/>
      <c r="G8" s="158"/>
      <c r="H8" s="156">
        <v>3</v>
      </c>
      <c r="I8" s="97"/>
      <c r="J8" s="157"/>
      <c r="K8" s="157"/>
      <c r="L8" s="157"/>
      <c r="M8" s="158"/>
      <c r="N8" s="158"/>
      <c r="O8" s="156">
        <v>3</v>
      </c>
      <c r="P8" s="97"/>
      <c r="Q8" s="157"/>
      <c r="R8" s="157"/>
      <c r="S8" s="158"/>
      <c r="T8" s="158"/>
      <c r="U8" s="156">
        <v>3</v>
      </c>
      <c r="V8" s="97"/>
      <c r="W8" s="157"/>
      <c r="X8" s="157"/>
      <c r="Y8" s="158"/>
      <c r="Z8" s="158"/>
      <c r="AA8" s="158"/>
    </row>
    <row r="9" spans="1:27" ht="22.5" customHeight="1" x14ac:dyDescent="0.3">
      <c r="A9" s="156">
        <v>4</v>
      </c>
      <c r="B9" s="97"/>
      <c r="C9" s="157"/>
      <c r="D9" s="157"/>
      <c r="E9" s="157"/>
      <c r="F9" s="158"/>
      <c r="G9" s="158"/>
      <c r="H9" s="156">
        <v>4</v>
      </c>
      <c r="I9" s="97"/>
      <c r="J9" s="157"/>
      <c r="K9" s="157"/>
      <c r="L9" s="157"/>
      <c r="M9" s="158"/>
      <c r="N9" s="158"/>
      <c r="O9" s="156">
        <v>4</v>
      </c>
      <c r="P9" s="97"/>
      <c r="Q9" s="157"/>
      <c r="R9" s="157"/>
      <c r="S9" s="158"/>
      <c r="T9" s="158"/>
      <c r="U9" s="156">
        <v>4</v>
      </c>
      <c r="V9" s="97"/>
      <c r="W9" s="157"/>
      <c r="X9" s="157"/>
      <c r="Y9" s="158"/>
      <c r="Z9" s="158"/>
      <c r="AA9" s="158"/>
    </row>
    <row r="10" spans="1:27" ht="22.5" customHeight="1" x14ac:dyDescent="0.3">
      <c r="A10" s="156">
        <v>5</v>
      </c>
      <c r="B10" s="97"/>
      <c r="C10" s="157"/>
      <c r="D10" s="157"/>
      <c r="E10" s="157"/>
      <c r="F10" s="158"/>
      <c r="G10" s="158"/>
      <c r="H10" s="156">
        <v>5</v>
      </c>
      <c r="I10" s="97"/>
      <c r="J10" s="157"/>
      <c r="K10" s="157"/>
      <c r="L10" s="157"/>
      <c r="M10" s="158"/>
      <c r="N10" s="158"/>
      <c r="O10" s="156">
        <v>5</v>
      </c>
      <c r="P10" s="97"/>
      <c r="Q10" s="157"/>
      <c r="R10" s="157"/>
      <c r="S10" s="158"/>
      <c r="T10" s="158"/>
      <c r="U10" s="156">
        <v>5</v>
      </c>
      <c r="V10" s="97"/>
      <c r="W10" s="157"/>
      <c r="X10" s="157"/>
      <c r="Y10" s="158"/>
      <c r="Z10" s="158"/>
      <c r="AA10" s="158"/>
    </row>
    <row r="11" spans="1:27" ht="22.5" customHeight="1" x14ac:dyDescent="0.3">
      <c r="A11" s="156">
        <v>6</v>
      </c>
      <c r="B11" s="97"/>
      <c r="C11" s="157"/>
      <c r="D11" s="157"/>
      <c r="E11" s="157"/>
      <c r="F11" s="158"/>
      <c r="G11" s="158"/>
      <c r="H11" s="156">
        <v>6</v>
      </c>
      <c r="I11" s="97"/>
      <c r="J11" s="157"/>
      <c r="K11" s="157"/>
      <c r="L11" s="157"/>
      <c r="M11" s="158"/>
      <c r="N11" s="158"/>
      <c r="O11" s="156">
        <v>6</v>
      </c>
      <c r="P11" s="97"/>
      <c r="Q11" s="157"/>
      <c r="R11" s="157"/>
      <c r="S11" s="158"/>
      <c r="T11" s="158"/>
      <c r="U11" s="156">
        <v>6</v>
      </c>
      <c r="V11" s="97"/>
      <c r="W11" s="157"/>
      <c r="X11" s="157"/>
      <c r="Y11" s="158"/>
      <c r="Z11" s="158"/>
      <c r="AA11" s="158"/>
    </row>
    <row r="12" spans="1:27" ht="22.5" customHeight="1" x14ac:dyDescent="0.3">
      <c r="A12" s="156">
        <v>7</v>
      </c>
      <c r="B12" s="97"/>
      <c r="C12" s="157"/>
      <c r="D12" s="157"/>
      <c r="E12" s="157"/>
      <c r="F12" s="158"/>
      <c r="G12" s="158"/>
      <c r="H12" s="156">
        <v>7</v>
      </c>
      <c r="I12" s="97"/>
      <c r="J12" s="157"/>
      <c r="K12" s="157"/>
      <c r="L12" s="157"/>
      <c r="M12" s="158"/>
      <c r="N12" s="158"/>
      <c r="O12" s="156">
        <v>7</v>
      </c>
      <c r="P12" s="97"/>
      <c r="Q12" s="157"/>
      <c r="R12" s="157"/>
      <c r="S12" s="158"/>
      <c r="T12" s="158"/>
      <c r="U12" s="156">
        <v>7</v>
      </c>
      <c r="V12" s="97"/>
      <c r="W12" s="157"/>
      <c r="X12" s="157"/>
      <c r="Y12" s="158"/>
      <c r="Z12" s="158"/>
      <c r="AA12" s="158"/>
    </row>
    <row r="13" spans="1:27" ht="22.5" customHeight="1" x14ac:dyDescent="0.3">
      <c r="A13" s="156">
        <v>8</v>
      </c>
      <c r="B13" s="97"/>
      <c r="C13" s="157"/>
      <c r="D13" s="157"/>
      <c r="E13" s="157"/>
      <c r="F13" s="158"/>
      <c r="G13" s="158"/>
      <c r="H13" s="156">
        <v>8</v>
      </c>
      <c r="I13" s="97"/>
      <c r="J13" s="157"/>
      <c r="K13" s="157"/>
      <c r="L13" s="157"/>
      <c r="M13" s="158"/>
      <c r="N13" s="158"/>
      <c r="O13" s="156">
        <v>8</v>
      </c>
      <c r="P13" s="97"/>
      <c r="Q13" s="157"/>
      <c r="R13" s="157"/>
      <c r="S13" s="158"/>
      <c r="T13" s="158"/>
      <c r="U13" s="156">
        <v>8</v>
      </c>
      <c r="V13" s="97"/>
      <c r="W13" s="157"/>
      <c r="X13" s="157"/>
      <c r="Y13" s="158"/>
      <c r="Z13" s="158"/>
      <c r="AA13" s="158"/>
    </row>
    <row r="14" spans="1:27" ht="22.5" customHeight="1" x14ac:dyDescent="0.3">
      <c r="A14" s="156">
        <v>9</v>
      </c>
      <c r="B14" s="97"/>
      <c r="C14" s="157"/>
      <c r="D14" s="157"/>
      <c r="E14" s="157"/>
      <c r="F14" s="158"/>
      <c r="G14" s="158"/>
      <c r="H14" s="156">
        <v>9</v>
      </c>
      <c r="I14" s="97"/>
      <c r="J14" s="157"/>
      <c r="K14" s="157"/>
      <c r="L14" s="157"/>
      <c r="M14" s="158"/>
      <c r="N14" s="158"/>
      <c r="O14" s="156">
        <v>9</v>
      </c>
      <c r="P14" s="97"/>
      <c r="Q14" s="157"/>
      <c r="R14" s="157"/>
      <c r="S14" s="158"/>
      <c r="T14" s="158"/>
      <c r="U14" s="156">
        <v>9</v>
      </c>
      <c r="V14" s="97"/>
      <c r="W14" s="157"/>
      <c r="X14" s="157"/>
      <c r="Y14" s="158"/>
      <c r="Z14" s="158"/>
      <c r="AA14" s="158"/>
    </row>
    <row r="15" spans="1:27" ht="22.5" customHeight="1" x14ac:dyDescent="0.3">
      <c r="A15" s="156">
        <v>10</v>
      </c>
      <c r="B15" s="97"/>
      <c r="C15" s="157"/>
      <c r="D15" s="157"/>
      <c r="E15" s="157"/>
      <c r="F15" s="158"/>
      <c r="G15" s="158"/>
      <c r="H15" s="156">
        <v>10</v>
      </c>
      <c r="I15" s="97"/>
      <c r="J15" s="157"/>
      <c r="K15" s="157"/>
      <c r="L15" s="157"/>
      <c r="M15" s="158"/>
      <c r="N15" s="158"/>
      <c r="O15" s="156">
        <v>10</v>
      </c>
      <c r="P15" s="97"/>
      <c r="Q15" s="157"/>
      <c r="R15" s="157"/>
      <c r="S15" s="158"/>
      <c r="T15" s="158"/>
      <c r="U15" s="156">
        <v>10</v>
      </c>
      <c r="V15" s="97"/>
      <c r="W15" s="157"/>
      <c r="X15" s="157"/>
      <c r="Y15" s="158"/>
      <c r="Z15" s="158"/>
      <c r="AA15" s="158"/>
    </row>
    <row r="16" spans="1:27" ht="22.5" customHeight="1" x14ac:dyDescent="0.3">
      <c r="A16" s="156">
        <v>11</v>
      </c>
      <c r="B16" s="97"/>
      <c r="C16" s="157"/>
      <c r="D16" s="157"/>
      <c r="E16" s="157"/>
      <c r="F16" s="158"/>
      <c r="G16" s="158"/>
      <c r="H16" s="156">
        <v>11</v>
      </c>
      <c r="I16" s="97"/>
      <c r="J16" s="157"/>
      <c r="K16" s="157"/>
      <c r="L16" s="157"/>
      <c r="M16" s="158"/>
      <c r="N16" s="97"/>
      <c r="O16" s="156">
        <v>11</v>
      </c>
      <c r="P16" s="157"/>
      <c r="Q16" s="157"/>
      <c r="R16" s="157"/>
      <c r="S16" s="158"/>
      <c r="T16" s="158"/>
      <c r="U16" s="156">
        <v>11</v>
      </c>
      <c r="V16" s="157"/>
      <c r="W16" s="157"/>
      <c r="X16" s="157"/>
      <c r="Y16" s="158"/>
      <c r="Z16" s="158"/>
      <c r="AA16" s="158"/>
    </row>
    <row r="17" spans="1:27" ht="22.5" customHeight="1" x14ac:dyDescent="0.3">
      <c r="A17" s="156">
        <v>12</v>
      </c>
      <c r="B17" s="97"/>
      <c r="C17" s="157"/>
      <c r="D17" s="157"/>
      <c r="E17" s="157"/>
      <c r="F17" s="158"/>
      <c r="G17" s="158"/>
      <c r="H17" s="156">
        <v>12</v>
      </c>
      <c r="I17" s="97"/>
      <c r="J17" s="157"/>
      <c r="K17" s="157"/>
      <c r="L17" s="157"/>
      <c r="M17" s="158"/>
      <c r="N17" s="97"/>
      <c r="O17" s="156">
        <v>12</v>
      </c>
      <c r="P17" s="157"/>
      <c r="Q17" s="157"/>
      <c r="R17" s="157"/>
      <c r="S17" s="158"/>
      <c r="T17" s="158"/>
      <c r="U17" s="156">
        <v>12</v>
      </c>
      <c r="V17" s="157"/>
      <c r="W17" s="157"/>
      <c r="X17" s="157"/>
      <c r="Y17" s="158"/>
      <c r="Z17" s="158"/>
      <c r="AA17" s="158"/>
    </row>
    <row r="18" spans="1:27" ht="22.5" customHeight="1" x14ac:dyDescent="0.3">
      <c r="A18" s="156">
        <v>13</v>
      </c>
      <c r="B18" s="97"/>
      <c r="C18" s="157"/>
      <c r="D18" s="157"/>
      <c r="E18" s="157"/>
      <c r="F18" s="158"/>
      <c r="G18" s="158"/>
      <c r="H18" s="156">
        <v>13</v>
      </c>
      <c r="I18" s="97"/>
      <c r="J18" s="157"/>
      <c r="K18" s="157"/>
      <c r="L18" s="157"/>
      <c r="M18" s="158"/>
      <c r="N18" s="97"/>
      <c r="O18" s="156">
        <v>13</v>
      </c>
      <c r="P18" s="157"/>
      <c r="Q18" s="157"/>
      <c r="R18" s="157"/>
      <c r="S18" s="158"/>
      <c r="T18" s="158"/>
      <c r="U18" s="156">
        <v>13</v>
      </c>
      <c r="V18" s="157"/>
      <c r="W18" s="157"/>
      <c r="X18" s="157"/>
      <c r="Y18" s="158"/>
      <c r="Z18" s="158"/>
      <c r="AA18" s="158"/>
    </row>
    <row r="19" spans="1:27" ht="22.5" customHeight="1" x14ac:dyDescent="0.3">
      <c r="A19" s="156">
        <v>14</v>
      </c>
      <c r="B19" s="97"/>
      <c r="C19" s="157"/>
      <c r="D19" s="157"/>
      <c r="E19" s="157"/>
      <c r="F19" s="158"/>
      <c r="G19" s="158"/>
      <c r="H19" s="156">
        <v>14</v>
      </c>
      <c r="I19" s="97"/>
      <c r="J19" s="157"/>
      <c r="K19" s="157"/>
      <c r="L19" s="157"/>
      <c r="M19" s="158"/>
      <c r="N19" s="97"/>
      <c r="O19" s="156">
        <v>14</v>
      </c>
      <c r="P19" s="157"/>
      <c r="Q19" s="157"/>
      <c r="R19" s="157"/>
      <c r="S19" s="158"/>
      <c r="T19" s="158"/>
      <c r="U19" s="156">
        <v>14</v>
      </c>
      <c r="V19" s="157"/>
      <c r="W19" s="157"/>
      <c r="X19" s="157"/>
      <c r="Y19" s="158"/>
      <c r="Z19" s="158"/>
      <c r="AA19" s="158"/>
    </row>
    <row r="20" spans="1:27" ht="22.5" customHeight="1" x14ac:dyDescent="0.3">
      <c r="A20" s="156">
        <v>15</v>
      </c>
      <c r="B20" s="97"/>
      <c r="C20" s="157"/>
      <c r="D20" s="157"/>
      <c r="E20" s="157"/>
      <c r="F20" s="158"/>
      <c r="G20" s="158"/>
      <c r="H20" s="156">
        <v>15</v>
      </c>
      <c r="I20" s="97"/>
      <c r="J20" s="157"/>
      <c r="K20" s="157"/>
      <c r="L20" s="157"/>
      <c r="M20" s="158"/>
      <c r="N20" s="97"/>
      <c r="O20" s="156">
        <v>15</v>
      </c>
      <c r="P20" s="157"/>
      <c r="Q20" s="157"/>
      <c r="R20" s="157"/>
      <c r="S20" s="158"/>
      <c r="T20" s="158"/>
      <c r="U20" s="156">
        <v>15</v>
      </c>
      <c r="V20" s="157"/>
      <c r="W20" s="157"/>
      <c r="X20" s="157"/>
      <c r="Y20" s="158"/>
      <c r="Z20" s="158"/>
      <c r="AA20" s="158"/>
    </row>
    <row r="21" spans="1:27" ht="22.5" customHeight="1" x14ac:dyDescent="0.3">
      <c r="A21" s="156">
        <v>16</v>
      </c>
      <c r="B21" s="97"/>
      <c r="C21" s="157"/>
      <c r="D21" s="157"/>
      <c r="E21" s="157"/>
      <c r="F21" s="158"/>
      <c r="G21" s="158"/>
      <c r="H21" s="156">
        <v>16</v>
      </c>
      <c r="I21" s="97"/>
      <c r="J21" s="157"/>
      <c r="K21" s="157"/>
      <c r="L21" s="157"/>
      <c r="M21" s="158"/>
      <c r="N21" s="97"/>
      <c r="O21" s="156">
        <v>16</v>
      </c>
      <c r="P21" s="157"/>
      <c r="Q21" s="157"/>
      <c r="R21" s="157"/>
      <c r="S21" s="158"/>
      <c r="T21" s="158"/>
      <c r="U21" s="156">
        <v>16</v>
      </c>
      <c r="V21" s="157"/>
      <c r="W21" s="157"/>
      <c r="X21" s="157"/>
      <c r="Y21" s="158"/>
      <c r="Z21" s="158"/>
      <c r="AA21" s="158"/>
    </row>
    <row r="22" spans="1:27" ht="22.5" customHeight="1" x14ac:dyDescent="0.3">
      <c r="A22" s="156">
        <v>17</v>
      </c>
      <c r="B22" s="97"/>
      <c r="C22" s="157"/>
      <c r="D22" s="157"/>
      <c r="E22" s="157"/>
      <c r="F22" s="158"/>
      <c r="G22" s="158"/>
      <c r="H22" s="156">
        <v>17</v>
      </c>
      <c r="I22" s="97"/>
      <c r="J22" s="157"/>
      <c r="K22" s="157"/>
      <c r="L22" s="157"/>
      <c r="M22" s="158"/>
      <c r="N22" s="97"/>
      <c r="O22" s="156">
        <v>17</v>
      </c>
      <c r="P22" s="157"/>
      <c r="Q22" s="157"/>
      <c r="R22" s="157"/>
      <c r="S22" s="158"/>
      <c r="T22" s="158"/>
      <c r="U22" s="156">
        <v>17</v>
      </c>
      <c r="V22" s="157"/>
      <c r="W22" s="157"/>
      <c r="X22" s="157"/>
      <c r="Y22" s="158"/>
      <c r="Z22" s="158"/>
      <c r="AA22" s="158"/>
    </row>
    <row r="23" spans="1:27" ht="22.5" customHeight="1" x14ac:dyDescent="0.3">
      <c r="A23" s="156">
        <v>18</v>
      </c>
      <c r="B23" s="97"/>
      <c r="C23" s="157"/>
      <c r="D23" s="157"/>
      <c r="E23" s="157"/>
      <c r="F23" s="158"/>
      <c r="G23" s="158"/>
      <c r="H23" s="156">
        <v>18</v>
      </c>
      <c r="I23" s="97"/>
      <c r="J23" s="157"/>
      <c r="K23" s="157"/>
      <c r="L23" s="157"/>
      <c r="M23" s="158"/>
      <c r="N23" s="97"/>
      <c r="O23" s="156">
        <v>18</v>
      </c>
      <c r="P23" s="157"/>
      <c r="Q23" s="157"/>
      <c r="R23" s="157"/>
      <c r="S23" s="158"/>
      <c r="T23" s="158"/>
      <c r="U23" s="156">
        <v>18</v>
      </c>
      <c r="V23" s="157"/>
      <c r="W23" s="157"/>
      <c r="X23" s="157"/>
      <c r="Y23" s="158"/>
      <c r="Z23" s="158"/>
      <c r="AA23" s="158"/>
    </row>
    <row r="24" spans="1:27" ht="22.5" customHeight="1" x14ac:dyDescent="0.3">
      <c r="A24" s="156">
        <v>19</v>
      </c>
      <c r="B24" s="97"/>
      <c r="C24" s="157"/>
      <c r="D24" s="157"/>
      <c r="E24" s="157"/>
      <c r="F24" s="158"/>
      <c r="G24" s="158"/>
      <c r="H24" s="156">
        <v>19</v>
      </c>
      <c r="I24" s="159"/>
      <c r="J24" s="159"/>
      <c r="K24" s="159"/>
      <c r="L24" s="159"/>
      <c r="M24" s="159"/>
      <c r="N24" s="159"/>
      <c r="O24" s="156">
        <v>19</v>
      </c>
      <c r="P24" s="159"/>
      <c r="Q24" s="159"/>
      <c r="R24" s="159"/>
      <c r="S24" s="159"/>
      <c r="T24" s="159"/>
      <c r="U24" s="156">
        <v>19</v>
      </c>
      <c r="V24" s="159"/>
      <c r="W24" s="159"/>
      <c r="X24" s="159"/>
      <c r="Y24" s="159"/>
      <c r="Z24" s="159"/>
      <c r="AA24" s="159"/>
    </row>
    <row r="25" spans="1:27" ht="22.5" customHeight="1" x14ac:dyDescent="0.3">
      <c r="A25" s="156">
        <v>20</v>
      </c>
      <c r="B25" s="97"/>
      <c r="C25" s="157"/>
      <c r="D25" s="157"/>
      <c r="E25" s="157"/>
      <c r="F25" s="158"/>
      <c r="G25" s="158"/>
      <c r="H25" s="156">
        <v>20</v>
      </c>
      <c r="I25" s="159"/>
      <c r="J25" s="159"/>
      <c r="K25" s="159"/>
      <c r="L25" s="159"/>
      <c r="M25" s="159"/>
      <c r="N25" s="159"/>
      <c r="O25" s="156">
        <v>20</v>
      </c>
      <c r="P25" s="159"/>
      <c r="Q25" s="159"/>
      <c r="R25" s="159"/>
      <c r="S25" s="159"/>
      <c r="T25" s="159"/>
      <c r="U25" s="156">
        <v>20</v>
      </c>
      <c r="V25" s="159"/>
      <c r="W25" s="159"/>
      <c r="X25" s="159"/>
      <c r="Y25" s="159"/>
      <c r="Z25" s="159"/>
      <c r="AA25" s="159"/>
    </row>
    <row r="26" spans="1:27" ht="22.5" customHeight="1" x14ac:dyDescent="0.3">
      <c r="A26" s="156">
        <v>21</v>
      </c>
      <c r="B26" s="97"/>
      <c r="C26" s="157"/>
      <c r="D26" s="157"/>
      <c r="E26" s="157"/>
      <c r="F26" s="158"/>
      <c r="G26" s="158"/>
      <c r="H26" s="156">
        <v>21</v>
      </c>
      <c r="I26" s="159"/>
      <c r="J26" s="159"/>
      <c r="K26" s="159"/>
      <c r="L26" s="159"/>
      <c r="M26" s="159"/>
      <c r="N26" s="159"/>
      <c r="O26" s="156">
        <v>21</v>
      </c>
      <c r="P26" s="159"/>
      <c r="Q26" s="159"/>
      <c r="R26" s="159"/>
      <c r="S26" s="159"/>
      <c r="T26" s="159"/>
      <c r="U26" s="156">
        <v>21</v>
      </c>
      <c r="V26" s="159"/>
      <c r="W26" s="159"/>
      <c r="X26" s="159"/>
      <c r="Y26" s="159"/>
      <c r="Z26" s="159"/>
      <c r="AA26" s="159"/>
    </row>
    <row r="27" spans="1:27" ht="22.5" customHeight="1" x14ac:dyDescent="0.3">
      <c r="A27" s="156">
        <v>22</v>
      </c>
      <c r="B27" s="97"/>
      <c r="C27" s="157"/>
      <c r="D27" s="157"/>
      <c r="E27" s="157"/>
      <c r="F27" s="158"/>
      <c r="G27" s="158"/>
      <c r="H27" s="156">
        <v>22</v>
      </c>
      <c r="I27" s="159"/>
      <c r="J27" s="159"/>
      <c r="K27" s="159"/>
      <c r="L27" s="159"/>
      <c r="M27" s="159"/>
      <c r="N27" s="159"/>
      <c r="O27" s="156">
        <v>22</v>
      </c>
      <c r="P27" s="159"/>
      <c r="Q27" s="159"/>
      <c r="R27" s="159"/>
      <c r="S27" s="159"/>
      <c r="T27" s="159"/>
      <c r="U27" s="156">
        <v>22</v>
      </c>
      <c r="V27" s="159"/>
      <c r="W27" s="159"/>
      <c r="X27" s="159"/>
      <c r="Y27" s="159"/>
      <c r="Z27" s="159"/>
      <c r="AA27" s="159"/>
    </row>
    <row r="28" spans="1:27" ht="22.5" customHeight="1" x14ac:dyDescent="0.3">
      <c r="A28" s="156">
        <v>23</v>
      </c>
      <c r="B28" s="97"/>
      <c r="C28" s="157"/>
      <c r="D28" s="157"/>
      <c r="E28" s="157"/>
      <c r="F28" s="158"/>
      <c r="G28" s="158"/>
      <c r="H28" s="156">
        <v>23</v>
      </c>
      <c r="I28" s="159"/>
      <c r="J28" s="159"/>
      <c r="K28" s="159"/>
      <c r="L28" s="159"/>
      <c r="M28" s="159"/>
      <c r="N28" s="159"/>
      <c r="O28" s="156">
        <v>23</v>
      </c>
      <c r="P28" s="159"/>
      <c r="Q28" s="159"/>
      <c r="R28" s="159"/>
      <c r="S28" s="159"/>
      <c r="T28" s="159"/>
      <c r="U28" s="156">
        <v>23</v>
      </c>
      <c r="V28" s="159"/>
      <c r="W28" s="159"/>
      <c r="X28" s="159"/>
      <c r="Y28" s="159"/>
      <c r="Z28" s="159"/>
      <c r="AA28" s="159"/>
    </row>
    <row r="29" spans="1:27" ht="22.5" customHeight="1" x14ac:dyDescent="0.3">
      <c r="A29" s="156">
        <v>24</v>
      </c>
      <c r="B29" s="97"/>
      <c r="C29" s="157"/>
      <c r="D29" s="157"/>
      <c r="E29" s="157"/>
      <c r="F29" s="158"/>
      <c r="G29" s="158"/>
      <c r="H29" s="156">
        <v>24</v>
      </c>
      <c r="I29" s="159"/>
      <c r="J29" s="159"/>
      <c r="K29" s="159"/>
      <c r="L29" s="159"/>
      <c r="M29" s="159"/>
      <c r="N29" s="159"/>
      <c r="O29" s="156">
        <v>24</v>
      </c>
      <c r="P29" s="159"/>
      <c r="Q29" s="159"/>
      <c r="R29" s="159"/>
      <c r="S29" s="159"/>
      <c r="T29" s="159"/>
      <c r="U29" s="156">
        <v>24</v>
      </c>
      <c r="V29" s="159"/>
      <c r="W29" s="159"/>
      <c r="X29" s="159"/>
      <c r="Y29" s="159"/>
      <c r="Z29" s="159"/>
      <c r="AA29" s="159"/>
    </row>
    <row r="30" spans="1:27" ht="22.5" customHeight="1" x14ac:dyDescent="0.3">
      <c r="A30" s="156">
        <v>25</v>
      </c>
      <c r="B30" s="97"/>
      <c r="C30" s="157"/>
      <c r="D30" s="157"/>
      <c r="E30" s="157"/>
      <c r="F30" s="158"/>
      <c r="G30" s="158"/>
      <c r="H30" s="156">
        <v>25</v>
      </c>
      <c r="I30" s="159"/>
      <c r="J30" s="159"/>
      <c r="K30" s="159"/>
      <c r="L30" s="159"/>
      <c r="M30" s="159"/>
      <c r="N30" s="159"/>
      <c r="O30" s="156">
        <v>25</v>
      </c>
      <c r="P30" s="159"/>
      <c r="Q30" s="159"/>
      <c r="R30" s="159"/>
      <c r="S30" s="159"/>
      <c r="T30" s="159"/>
      <c r="U30" s="156">
        <v>25</v>
      </c>
      <c r="V30" s="159"/>
      <c r="W30" s="159"/>
      <c r="X30" s="159"/>
      <c r="Y30" s="159"/>
      <c r="Z30" s="159"/>
      <c r="AA30" s="159"/>
    </row>
    <row r="31" spans="1:27" ht="22.5" customHeight="1" x14ac:dyDescent="0.3">
      <c r="A31" s="156">
        <v>26</v>
      </c>
      <c r="B31" s="97"/>
      <c r="C31" s="157"/>
      <c r="D31" s="157"/>
      <c r="E31" s="157"/>
      <c r="F31" s="158"/>
      <c r="G31" s="158"/>
      <c r="H31" s="156">
        <v>26</v>
      </c>
      <c r="I31" s="159"/>
      <c r="J31" s="159"/>
      <c r="K31" s="159"/>
      <c r="L31" s="159"/>
      <c r="M31" s="159"/>
      <c r="N31" s="159"/>
      <c r="O31" s="156">
        <v>26</v>
      </c>
      <c r="P31" s="159"/>
      <c r="Q31" s="159"/>
      <c r="R31" s="159"/>
      <c r="S31" s="159"/>
      <c r="T31" s="159"/>
      <c r="U31" s="156">
        <v>26</v>
      </c>
      <c r="V31" s="159"/>
      <c r="W31" s="159"/>
      <c r="X31" s="159"/>
      <c r="Y31" s="159"/>
      <c r="Z31" s="159"/>
      <c r="AA31" s="159"/>
    </row>
    <row r="32" spans="1:27" ht="22.5" customHeight="1" x14ac:dyDescent="0.3">
      <c r="A32" s="156">
        <v>27</v>
      </c>
      <c r="B32" s="97"/>
      <c r="C32" s="157"/>
      <c r="D32" s="157"/>
      <c r="E32" s="157"/>
      <c r="F32" s="158"/>
      <c r="G32" s="158"/>
      <c r="H32" s="156">
        <v>27</v>
      </c>
      <c r="I32" s="159"/>
      <c r="J32" s="159"/>
      <c r="K32" s="159"/>
      <c r="L32" s="159"/>
      <c r="M32" s="159"/>
      <c r="N32" s="159"/>
      <c r="O32" s="156">
        <v>27</v>
      </c>
      <c r="P32" s="159"/>
      <c r="Q32" s="159"/>
      <c r="R32" s="159"/>
      <c r="S32" s="159"/>
      <c r="T32" s="159"/>
      <c r="U32" s="156">
        <v>27</v>
      </c>
      <c r="V32" s="159"/>
      <c r="W32" s="159"/>
      <c r="X32" s="159"/>
      <c r="Y32" s="159"/>
      <c r="Z32" s="159"/>
      <c r="AA32" s="159"/>
    </row>
    <row r="33" spans="1:27" ht="22.5" customHeight="1" x14ac:dyDescent="0.3">
      <c r="A33" s="156">
        <v>28</v>
      </c>
      <c r="B33" s="97"/>
      <c r="C33" s="157"/>
      <c r="D33" s="157"/>
      <c r="E33" s="157"/>
      <c r="F33" s="158"/>
      <c r="G33" s="158"/>
      <c r="H33" s="156">
        <v>28</v>
      </c>
      <c r="I33" s="159"/>
      <c r="J33" s="159"/>
      <c r="K33" s="159"/>
      <c r="L33" s="159"/>
      <c r="M33" s="159"/>
      <c r="N33" s="159"/>
      <c r="O33" s="156">
        <v>28</v>
      </c>
      <c r="P33" s="159"/>
      <c r="Q33" s="159"/>
      <c r="R33" s="159"/>
      <c r="S33" s="159"/>
      <c r="T33" s="159"/>
      <c r="U33" s="156">
        <v>28</v>
      </c>
      <c r="V33" s="159"/>
      <c r="W33" s="159"/>
      <c r="X33" s="159"/>
      <c r="Y33" s="159"/>
      <c r="Z33" s="159"/>
      <c r="AA33" s="159"/>
    </row>
    <row r="34" spans="1:27" ht="22.5" customHeight="1" x14ac:dyDescent="0.3">
      <c r="A34" s="156">
        <v>29</v>
      </c>
      <c r="B34" s="97"/>
      <c r="C34" s="157"/>
      <c r="D34" s="157"/>
      <c r="E34" s="157"/>
      <c r="F34" s="158"/>
      <c r="G34" s="158"/>
      <c r="H34" s="156">
        <v>29</v>
      </c>
      <c r="I34" s="159"/>
      <c r="J34" s="159"/>
      <c r="K34" s="159"/>
      <c r="L34" s="159"/>
      <c r="M34" s="159"/>
      <c r="N34" s="159"/>
      <c r="O34" s="156">
        <v>29</v>
      </c>
      <c r="P34" s="159"/>
      <c r="Q34" s="159"/>
      <c r="R34" s="159"/>
      <c r="S34" s="159"/>
      <c r="T34" s="159"/>
      <c r="U34" s="156">
        <v>29</v>
      </c>
      <c r="V34" s="159"/>
      <c r="W34" s="159"/>
      <c r="X34" s="159"/>
      <c r="Y34" s="159"/>
      <c r="Z34" s="159"/>
      <c r="AA34" s="159"/>
    </row>
    <row r="35" spans="1:27" ht="22.5" customHeight="1" x14ac:dyDescent="0.3">
      <c r="A35" s="156">
        <v>30</v>
      </c>
      <c r="B35" s="97"/>
      <c r="C35" s="157"/>
      <c r="D35" s="157"/>
      <c r="E35" s="157"/>
      <c r="F35" s="158"/>
      <c r="G35" s="158"/>
      <c r="H35" s="156">
        <v>30</v>
      </c>
      <c r="I35" s="159"/>
      <c r="J35" s="159"/>
      <c r="K35" s="159"/>
      <c r="L35" s="159"/>
      <c r="M35" s="159"/>
      <c r="N35" s="159"/>
      <c r="O35" s="156">
        <v>30</v>
      </c>
      <c r="P35" s="159"/>
      <c r="Q35" s="159"/>
      <c r="R35" s="159"/>
      <c r="S35" s="159"/>
      <c r="T35" s="159"/>
      <c r="U35" s="156">
        <v>30</v>
      </c>
      <c r="V35" s="159"/>
      <c r="W35" s="159"/>
      <c r="X35" s="159"/>
      <c r="Y35" s="159"/>
      <c r="Z35" s="159"/>
      <c r="AA35" s="159"/>
    </row>
    <row r="36" spans="1:27" ht="22.5" customHeight="1" x14ac:dyDescent="0.3">
      <c r="A36" s="156">
        <v>31</v>
      </c>
      <c r="B36" s="97"/>
      <c r="C36" s="157"/>
      <c r="D36" s="157"/>
      <c r="E36" s="157"/>
      <c r="F36" s="158"/>
      <c r="G36" s="158"/>
      <c r="H36" s="156">
        <v>31</v>
      </c>
      <c r="I36" s="159"/>
      <c r="J36" s="159"/>
      <c r="K36" s="159"/>
      <c r="L36" s="159"/>
      <c r="M36" s="159"/>
      <c r="N36" s="159"/>
      <c r="O36" s="156">
        <v>31</v>
      </c>
      <c r="P36" s="159"/>
      <c r="Q36" s="159"/>
      <c r="R36" s="159"/>
      <c r="S36" s="159"/>
      <c r="T36" s="159"/>
      <c r="U36" s="156">
        <v>31</v>
      </c>
      <c r="V36" s="159"/>
      <c r="W36" s="159"/>
      <c r="X36" s="159"/>
      <c r="Y36" s="159"/>
      <c r="Z36" s="159"/>
      <c r="AA36" s="159"/>
    </row>
    <row r="37" spans="1:27" ht="22.5" customHeight="1" x14ac:dyDescent="0.3">
      <c r="A37" s="156">
        <v>32</v>
      </c>
      <c r="B37" s="97"/>
      <c r="C37" s="157"/>
      <c r="D37" s="157"/>
      <c r="E37" s="157"/>
      <c r="F37" s="158"/>
      <c r="G37" s="158"/>
      <c r="H37" s="156">
        <v>32</v>
      </c>
      <c r="I37" s="159"/>
      <c r="J37" s="159"/>
      <c r="K37" s="159"/>
      <c r="L37" s="159"/>
      <c r="M37" s="159"/>
      <c r="N37" s="159"/>
      <c r="O37" s="156">
        <v>32</v>
      </c>
      <c r="P37" s="159"/>
      <c r="Q37" s="159"/>
      <c r="R37" s="159"/>
      <c r="S37" s="159"/>
      <c r="T37" s="159"/>
      <c r="U37" s="156">
        <v>32</v>
      </c>
      <c r="V37" s="159"/>
      <c r="W37" s="159"/>
      <c r="X37" s="159"/>
      <c r="Y37" s="159"/>
      <c r="Z37" s="159"/>
      <c r="AA37" s="159"/>
    </row>
    <row r="38" spans="1:27" ht="22.5" customHeight="1" x14ac:dyDescent="0.3">
      <c r="A38" s="156">
        <v>33</v>
      </c>
      <c r="B38" s="97"/>
      <c r="C38" s="157"/>
      <c r="D38" s="157"/>
      <c r="E38" s="157"/>
      <c r="F38" s="158"/>
      <c r="G38" s="158"/>
      <c r="H38" s="156">
        <v>33</v>
      </c>
      <c r="I38" s="159"/>
      <c r="J38" s="159"/>
      <c r="K38" s="159"/>
      <c r="L38" s="159"/>
      <c r="M38" s="159"/>
      <c r="N38" s="159"/>
      <c r="O38" s="156">
        <v>33</v>
      </c>
      <c r="P38" s="159"/>
      <c r="Q38" s="159"/>
      <c r="R38" s="159"/>
      <c r="S38" s="159"/>
      <c r="T38" s="159"/>
      <c r="U38" s="156">
        <v>33</v>
      </c>
      <c r="V38" s="159"/>
      <c r="W38" s="159"/>
      <c r="X38" s="159"/>
      <c r="Y38" s="159"/>
      <c r="Z38" s="159"/>
      <c r="AA38" s="159"/>
    </row>
    <row r="39" spans="1:27" ht="22.5" customHeight="1" x14ac:dyDescent="0.3">
      <c r="A39" s="156">
        <v>34</v>
      </c>
      <c r="B39" s="97"/>
      <c r="C39" s="157"/>
      <c r="D39" s="157"/>
      <c r="E39" s="157"/>
      <c r="F39" s="158"/>
      <c r="G39" s="158"/>
      <c r="H39" s="156">
        <v>34</v>
      </c>
      <c r="I39" s="159"/>
      <c r="J39" s="159"/>
      <c r="K39" s="159"/>
      <c r="L39" s="159"/>
      <c r="M39" s="159"/>
      <c r="N39" s="159"/>
      <c r="O39" s="156">
        <v>34</v>
      </c>
      <c r="P39" s="159"/>
      <c r="Q39" s="159"/>
      <c r="R39" s="159"/>
      <c r="S39" s="159"/>
      <c r="T39" s="159"/>
      <c r="U39" s="156">
        <v>34</v>
      </c>
      <c r="V39" s="159"/>
      <c r="W39" s="159"/>
      <c r="X39" s="159"/>
      <c r="Y39" s="159"/>
      <c r="Z39" s="159"/>
      <c r="AA39" s="159"/>
    </row>
    <row r="40" spans="1:27" ht="22.5" customHeight="1" x14ac:dyDescent="0.3">
      <c r="A40" s="156">
        <v>35</v>
      </c>
      <c r="B40" s="97"/>
      <c r="C40" s="157"/>
      <c r="D40" s="157"/>
      <c r="E40" s="157"/>
      <c r="F40" s="158"/>
      <c r="G40" s="158"/>
      <c r="H40" s="156">
        <v>35</v>
      </c>
      <c r="I40" s="159"/>
      <c r="J40" s="159"/>
      <c r="K40" s="159"/>
      <c r="L40" s="159"/>
      <c r="M40" s="159"/>
      <c r="N40" s="159"/>
      <c r="O40" s="156">
        <v>35</v>
      </c>
      <c r="P40" s="159"/>
      <c r="Q40" s="159"/>
      <c r="R40" s="159"/>
      <c r="S40" s="159"/>
      <c r="T40" s="159"/>
      <c r="U40" s="156">
        <v>35</v>
      </c>
      <c r="V40" s="159"/>
      <c r="W40" s="159"/>
      <c r="X40" s="159"/>
      <c r="Y40" s="159"/>
      <c r="Z40" s="159"/>
      <c r="AA40" s="159"/>
    </row>
    <row r="41" spans="1:27" ht="22.5" customHeight="1" x14ac:dyDescent="0.3">
      <c r="A41" s="156">
        <v>36</v>
      </c>
      <c r="B41" s="97"/>
      <c r="C41" s="157"/>
      <c r="D41" s="157"/>
      <c r="E41" s="157"/>
      <c r="F41" s="158"/>
      <c r="G41" s="158"/>
      <c r="H41" s="156">
        <v>36</v>
      </c>
      <c r="I41" s="159"/>
      <c r="J41" s="159"/>
      <c r="K41" s="159"/>
      <c r="L41" s="159"/>
      <c r="M41" s="159"/>
      <c r="N41" s="159"/>
      <c r="O41" s="156">
        <v>36</v>
      </c>
      <c r="P41" s="159"/>
      <c r="Q41" s="159"/>
      <c r="R41" s="159"/>
      <c r="S41" s="159"/>
      <c r="T41" s="159"/>
      <c r="U41" s="156">
        <v>36</v>
      </c>
      <c r="V41" s="159"/>
      <c r="W41" s="159"/>
      <c r="X41" s="159"/>
      <c r="Y41" s="159"/>
      <c r="Z41" s="159"/>
      <c r="AA41" s="159"/>
    </row>
    <row r="42" spans="1:27" ht="22.5" customHeight="1" x14ac:dyDescent="0.3">
      <c r="A42" s="156">
        <v>37</v>
      </c>
      <c r="B42" s="97"/>
      <c r="C42" s="157"/>
      <c r="D42" s="157"/>
      <c r="E42" s="157"/>
      <c r="F42" s="158"/>
      <c r="G42" s="158"/>
      <c r="H42" s="156">
        <v>37</v>
      </c>
      <c r="I42" s="159"/>
      <c r="J42" s="159"/>
      <c r="K42" s="159"/>
      <c r="L42" s="159"/>
      <c r="M42" s="159"/>
      <c r="N42" s="159"/>
      <c r="O42" s="156">
        <v>37</v>
      </c>
      <c r="P42" s="159"/>
      <c r="Q42" s="159"/>
      <c r="R42" s="159"/>
      <c r="S42" s="159"/>
      <c r="T42" s="159"/>
      <c r="U42" s="156">
        <v>37</v>
      </c>
      <c r="V42" s="159"/>
      <c r="W42" s="159"/>
      <c r="X42" s="159"/>
      <c r="Y42" s="159"/>
      <c r="Z42" s="159"/>
      <c r="AA42" s="159"/>
    </row>
    <row r="43" spans="1:27" ht="22.5" customHeight="1" x14ac:dyDescent="0.3">
      <c r="A43" s="156">
        <v>38</v>
      </c>
      <c r="B43" s="97"/>
      <c r="C43" s="157"/>
      <c r="D43" s="157"/>
      <c r="E43" s="157"/>
      <c r="F43" s="158"/>
      <c r="G43" s="158"/>
      <c r="H43" s="156">
        <v>38</v>
      </c>
      <c r="I43" s="159"/>
      <c r="J43" s="159"/>
      <c r="K43" s="159"/>
      <c r="L43" s="159"/>
      <c r="M43" s="159"/>
      <c r="N43" s="159"/>
      <c r="O43" s="156">
        <v>38</v>
      </c>
      <c r="P43" s="159"/>
      <c r="Q43" s="159"/>
      <c r="R43" s="159"/>
      <c r="S43" s="159"/>
      <c r="T43" s="159"/>
      <c r="U43" s="156">
        <v>38</v>
      </c>
      <c r="V43" s="159"/>
      <c r="W43" s="159"/>
      <c r="X43" s="159"/>
      <c r="Y43" s="159"/>
      <c r="Z43" s="159"/>
      <c r="AA43" s="159"/>
    </row>
    <row r="44" spans="1:27" ht="22.5" customHeight="1" x14ac:dyDescent="0.3">
      <c r="A44" s="156">
        <v>39</v>
      </c>
      <c r="B44" s="97"/>
      <c r="C44" s="157"/>
      <c r="D44" s="157"/>
      <c r="E44" s="157"/>
      <c r="F44" s="158"/>
      <c r="G44" s="158"/>
      <c r="H44" s="156">
        <v>39</v>
      </c>
      <c r="I44" s="159"/>
      <c r="J44" s="159"/>
      <c r="K44" s="159"/>
      <c r="L44" s="159"/>
      <c r="M44" s="159"/>
      <c r="N44" s="159"/>
      <c r="O44" s="156">
        <v>39</v>
      </c>
      <c r="P44" s="159"/>
      <c r="Q44" s="159"/>
      <c r="R44" s="159"/>
      <c r="S44" s="159"/>
      <c r="T44" s="159"/>
      <c r="U44" s="156">
        <v>39</v>
      </c>
      <c r="V44" s="159"/>
      <c r="W44" s="159"/>
      <c r="X44" s="159"/>
      <c r="Y44" s="159"/>
      <c r="Z44" s="159"/>
      <c r="AA44" s="159"/>
    </row>
    <row r="45" spans="1:27" ht="22.5" customHeight="1" x14ac:dyDescent="0.3">
      <c r="A45" s="156">
        <v>40</v>
      </c>
      <c r="B45" s="97"/>
      <c r="C45" s="157"/>
      <c r="D45" s="157"/>
      <c r="E45" s="157"/>
      <c r="F45" s="158"/>
      <c r="G45" s="158"/>
      <c r="H45" s="156">
        <v>40</v>
      </c>
      <c r="I45" s="159"/>
      <c r="J45" s="159"/>
      <c r="K45" s="159"/>
      <c r="L45" s="159"/>
      <c r="M45" s="159"/>
      <c r="N45" s="159"/>
      <c r="O45" s="156">
        <v>40</v>
      </c>
      <c r="P45" s="159"/>
      <c r="Q45" s="159"/>
      <c r="R45" s="159"/>
      <c r="S45" s="159"/>
      <c r="T45" s="159"/>
      <c r="U45" s="156">
        <v>40</v>
      </c>
      <c r="V45" s="159"/>
      <c r="W45" s="159"/>
      <c r="X45" s="159"/>
      <c r="Y45" s="159"/>
      <c r="Z45" s="159"/>
      <c r="AA45" s="159"/>
    </row>
    <row r="46" spans="1:27" ht="22.5" customHeight="1" x14ac:dyDescent="0.3">
      <c r="A46" s="156">
        <v>41</v>
      </c>
      <c r="B46" s="97"/>
      <c r="C46" s="157"/>
      <c r="D46" s="157"/>
      <c r="E46" s="157"/>
      <c r="F46" s="158"/>
      <c r="G46" s="158"/>
      <c r="H46" s="156">
        <v>41</v>
      </c>
      <c r="I46" s="159"/>
      <c r="J46" s="159"/>
      <c r="K46" s="159"/>
      <c r="L46" s="159"/>
      <c r="M46" s="159"/>
      <c r="N46" s="159"/>
      <c r="O46" s="156">
        <v>41</v>
      </c>
      <c r="P46" s="159"/>
      <c r="Q46" s="159"/>
      <c r="R46" s="159"/>
      <c r="S46" s="159"/>
      <c r="T46" s="159"/>
      <c r="U46" s="156">
        <v>41</v>
      </c>
      <c r="V46" s="159"/>
      <c r="W46" s="159"/>
      <c r="X46" s="159"/>
      <c r="Y46" s="159"/>
      <c r="Z46" s="159"/>
      <c r="AA46" s="159"/>
    </row>
    <row r="47" spans="1:27" ht="22.5" customHeight="1" x14ac:dyDescent="0.3">
      <c r="A47" s="156">
        <v>42</v>
      </c>
      <c r="B47" s="97"/>
      <c r="C47" s="157"/>
      <c r="D47" s="157"/>
      <c r="E47" s="157"/>
      <c r="F47" s="158"/>
      <c r="G47" s="158"/>
      <c r="H47" s="156">
        <v>42</v>
      </c>
      <c r="I47" s="159"/>
      <c r="J47" s="159"/>
      <c r="K47" s="159"/>
      <c r="L47" s="159"/>
      <c r="M47" s="159"/>
      <c r="N47" s="159"/>
      <c r="O47" s="156">
        <v>42</v>
      </c>
      <c r="P47" s="159"/>
      <c r="Q47" s="159"/>
      <c r="R47" s="159"/>
      <c r="S47" s="159"/>
      <c r="T47" s="159"/>
      <c r="U47" s="156">
        <v>42</v>
      </c>
      <c r="V47" s="159"/>
      <c r="W47" s="159"/>
      <c r="X47" s="159"/>
      <c r="Y47" s="159"/>
      <c r="Z47" s="159"/>
      <c r="AA47" s="159"/>
    </row>
    <row r="48" spans="1:27" ht="22.5" customHeight="1" x14ac:dyDescent="0.3">
      <c r="A48" s="156">
        <v>43</v>
      </c>
      <c r="B48" s="97"/>
      <c r="C48" s="157"/>
      <c r="D48" s="157"/>
      <c r="E48" s="157"/>
      <c r="F48" s="158"/>
      <c r="G48" s="158"/>
      <c r="H48" s="156">
        <v>43</v>
      </c>
      <c r="I48" s="159"/>
      <c r="J48" s="159"/>
      <c r="K48" s="159"/>
      <c r="L48" s="159"/>
      <c r="M48" s="159"/>
      <c r="N48" s="159"/>
      <c r="O48" s="156">
        <v>43</v>
      </c>
      <c r="P48" s="159"/>
      <c r="Q48" s="159"/>
      <c r="R48" s="159"/>
      <c r="S48" s="159"/>
      <c r="T48" s="159"/>
      <c r="U48" s="156">
        <v>43</v>
      </c>
      <c r="V48" s="159"/>
      <c r="W48" s="159"/>
      <c r="X48" s="159"/>
      <c r="Y48" s="159"/>
      <c r="Z48" s="159"/>
      <c r="AA48" s="159"/>
    </row>
    <row r="49" spans="1:27" ht="22.5" customHeight="1" x14ac:dyDescent="0.3">
      <c r="A49" s="156">
        <v>44</v>
      </c>
      <c r="B49" s="97"/>
      <c r="C49" s="157"/>
      <c r="D49" s="157"/>
      <c r="E49" s="157"/>
      <c r="F49" s="158"/>
      <c r="G49" s="158"/>
      <c r="H49" s="156">
        <v>44</v>
      </c>
      <c r="I49" s="159"/>
      <c r="J49" s="159"/>
      <c r="K49" s="159"/>
      <c r="L49" s="159"/>
      <c r="M49" s="159"/>
      <c r="N49" s="159"/>
      <c r="O49" s="156">
        <v>44</v>
      </c>
      <c r="P49" s="159"/>
      <c r="Q49" s="159"/>
      <c r="R49" s="159"/>
      <c r="S49" s="159"/>
      <c r="T49" s="159"/>
      <c r="U49" s="156">
        <v>44</v>
      </c>
      <c r="V49" s="159"/>
      <c r="W49" s="159"/>
      <c r="X49" s="159"/>
      <c r="Y49" s="159"/>
      <c r="Z49" s="159"/>
      <c r="AA49" s="159"/>
    </row>
    <row r="50" spans="1:27" ht="22.5" customHeight="1" x14ac:dyDescent="0.3">
      <c r="A50" s="156">
        <v>45</v>
      </c>
      <c r="B50" s="97"/>
      <c r="C50" s="157"/>
      <c r="D50" s="157"/>
      <c r="E50" s="157"/>
      <c r="F50" s="158"/>
      <c r="G50" s="158"/>
      <c r="H50" s="156">
        <v>45</v>
      </c>
      <c r="I50" s="159"/>
      <c r="J50" s="159"/>
      <c r="K50" s="159"/>
      <c r="L50" s="159"/>
      <c r="M50" s="159"/>
      <c r="N50" s="159"/>
      <c r="O50" s="156">
        <v>45</v>
      </c>
      <c r="P50" s="159"/>
      <c r="Q50" s="159"/>
      <c r="R50" s="159"/>
      <c r="S50" s="159"/>
      <c r="T50" s="159"/>
      <c r="U50" s="156">
        <v>45</v>
      </c>
      <c r="V50" s="159"/>
      <c r="W50" s="159"/>
      <c r="X50" s="159"/>
      <c r="Y50" s="159"/>
      <c r="Z50" s="159"/>
      <c r="AA50" s="159"/>
    </row>
    <row r="51" spans="1:27" ht="22.5" customHeight="1" x14ac:dyDescent="0.3">
      <c r="A51" s="156">
        <v>46</v>
      </c>
      <c r="B51" s="97"/>
      <c r="C51" s="157"/>
      <c r="D51" s="157"/>
      <c r="E51" s="157"/>
      <c r="F51" s="158"/>
      <c r="G51" s="158"/>
      <c r="H51" s="156">
        <v>46</v>
      </c>
      <c r="I51" s="159"/>
      <c r="J51" s="159"/>
      <c r="K51" s="159"/>
      <c r="L51" s="159"/>
      <c r="M51" s="159"/>
      <c r="N51" s="159"/>
      <c r="O51" s="156">
        <v>46</v>
      </c>
      <c r="P51" s="159"/>
      <c r="Q51" s="159"/>
      <c r="R51" s="159"/>
      <c r="S51" s="159"/>
      <c r="T51" s="159"/>
      <c r="U51" s="156">
        <v>46</v>
      </c>
      <c r="V51" s="159"/>
      <c r="W51" s="159"/>
      <c r="X51" s="159"/>
      <c r="Y51" s="159"/>
      <c r="Z51" s="159"/>
      <c r="AA51" s="159"/>
    </row>
    <row r="52" spans="1:27" ht="22.5" customHeight="1" x14ac:dyDescent="0.3">
      <c r="A52" s="156">
        <v>47</v>
      </c>
      <c r="B52" s="97"/>
      <c r="C52" s="157"/>
      <c r="D52" s="157"/>
      <c r="E52" s="157"/>
      <c r="F52" s="158"/>
      <c r="G52" s="158"/>
      <c r="H52" s="156">
        <v>47</v>
      </c>
      <c r="I52" s="159"/>
      <c r="J52" s="159"/>
      <c r="K52" s="159"/>
      <c r="L52" s="159"/>
      <c r="M52" s="159"/>
      <c r="N52" s="159"/>
      <c r="O52" s="156">
        <v>47</v>
      </c>
      <c r="P52" s="159"/>
      <c r="Q52" s="159"/>
      <c r="R52" s="159"/>
      <c r="S52" s="159"/>
      <c r="T52" s="159"/>
      <c r="U52" s="156">
        <v>47</v>
      </c>
      <c r="V52" s="159"/>
      <c r="W52" s="159"/>
      <c r="X52" s="159"/>
      <c r="Y52" s="159"/>
      <c r="Z52" s="159"/>
      <c r="AA52" s="159"/>
    </row>
    <row r="53" spans="1:27" ht="22.5" customHeight="1" x14ac:dyDescent="0.3">
      <c r="A53" s="156">
        <v>48</v>
      </c>
      <c r="B53" s="97"/>
      <c r="C53" s="157"/>
      <c r="D53" s="157"/>
      <c r="E53" s="157"/>
      <c r="F53" s="158"/>
      <c r="G53" s="158"/>
      <c r="H53" s="156">
        <v>48</v>
      </c>
      <c r="I53" s="159"/>
      <c r="J53" s="159"/>
      <c r="K53" s="159"/>
      <c r="L53" s="159"/>
      <c r="M53" s="159"/>
      <c r="N53" s="159"/>
      <c r="O53" s="156">
        <v>48</v>
      </c>
      <c r="P53" s="159"/>
      <c r="Q53" s="159"/>
      <c r="R53" s="159"/>
      <c r="S53" s="159"/>
      <c r="T53" s="159"/>
      <c r="U53" s="156">
        <v>48</v>
      </c>
      <c r="V53" s="159"/>
      <c r="W53" s="159"/>
      <c r="X53" s="159"/>
      <c r="Y53" s="159"/>
      <c r="Z53" s="159"/>
      <c r="AA53" s="159"/>
    </row>
    <row r="54" spans="1:27" ht="22.5" customHeight="1" x14ac:dyDescent="0.3">
      <c r="A54" s="156">
        <v>49</v>
      </c>
      <c r="B54" s="97"/>
      <c r="C54" s="157"/>
      <c r="D54" s="157"/>
      <c r="E54" s="157"/>
      <c r="F54" s="158"/>
      <c r="G54" s="158"/>
      <c r="H54" s="156">
        <v>49</v>
      </c>
      <c r="I54" s="159"/>
      <c r="J54" s="159"/>
      <c r="K54" s="159"/>
      <c r="L54" s="159"/>
      <c r="M54" s="159"/>
      <c r="N54" s="159"/>
      <c r="O54" s="156">
        <v>49</v>
      </c>
      <c r="P54" s="159"/>
      <c r="Q54" s="159"/>
      <c r="R54" s="159"/>
      <c r="S54" s="159"/>
      <c r="T54" s="159"/>
      <c r="U54" s="156">
        <v>49</v>
      </c>
      <c r="V54" s="159"/>
      <c r="W54" s="159"/>
      <c r="X54" s="159"/>
      <c r="Y54" s="159"/>
      <c r="Z54" s="159"/>
      <c r="AA54" s="159"/>
    </row>
    <row r="55" spans="1:27" ht="22.5" customHeight="1" x14ac:dyDescent="0.3">
      <c r="A55" s="156">
        <v>50</v>
      </c>
      <c r="B55" s="97"/>
      <c r="C55" s="157"/>
      <c r="D55" s="157"/>
      <c r="E55" s="157"/>
      <c r="F55" s="158"/>
      <c r="G55" s="158"/>
      <c r="H55" s="156">
        <v>50</v>
      </c>
      <c r="I55" s="159"/>
      <c r="J55" s="159"/>
      <c r="K55" s="159"/>
      <c r="L55" s="159"/>
      <c r="M55" s="159"/>
      <c r="N55" s="159"/>
      <c r="O55" s="156">
        <v>50</v>
      </c>
      <c r="P55" s="159"/>
      <c r="Q55" s="159"/>
      <c r="R55" s="159"/>
      <c r="S55" s="159"/>
      <c r="T55" s="159"/>
      <c r="U55" s="156">
        <v>50</v>
      </c>
      <c r="V55" s="159"/>
      <c r="W55" s="159"/>
      <c r="X55" s="159"/>
      <c r="Y55" s="159"/>
      <c r="Z55" s="159"/>
      <c r="AA55" s="159"/>
    </row>
    <row r="56" spans="1:27" ht="22.5" customHeight="1" x14ac:dyDescent="0.3">
      <c r="A56" s="156">
        <v>51</v>
      </c>
      <c r="B56" s="97"/>
      <c r="C56" s="157"/>
      <c r="D56" s="157"/>
      <c r="E56" s="157"/>
      <c r="F56" s="158"/>
      <c r="G56" s="158"/>
      <c r="H56" s="156">
        <v>51</v>
      </c>
      <c r="I56" s="159"/>
      <c r="J56" s="159"/>
      <c r="K56" s="159"/>
      <c r="L56" s="159"/>
      <c r="M56" s="159"/>
      <c r="N56" s="159"/>
      <c r="O56" s="156">
        <v>51</v>
      </c>
      <c r="P56" s="159"/>
      <c r="Q56" s="159"/>
      <c r="R56" s="159"/>
      <c r="S56" s="159"/>
      <c r="T56" s="159"/>
      <c r="U56" s="156">
        <v>51</v>
      </c>
      <c r="V56" s="159"/>
      <c r="W56" s="159"/>
      <c r="X56" s="159"/>
      <c r="Y56" s="159"/>
      <c r="Z56" s="159"/>
      <c r="AA56" s="159"/>
    </row>
    <row r="57" spans="1:27" ht="22.5" customHeight="1" x14ac:dyDescent="0.3">
      <c r="A57" s="156">
        <v>52</v>
      </c>
      <c r="B57" s="97"/>
      <c r="C57" s="157"/>
      <c r="D57" s="157"/>
      <c r="E57" s="157"/>
      <c r="F57" s="158"/>
      <c r="G57" s="158"/>
      <c r="H57" s="156">
        <v>52</v>
      </c>
      <c r="I57" s="159"/>
      <c r="J57" s="159"/>
      <c r="K57" s="159"/>
      <c r="L57" s="159"/>
      <c r="M57" s="159"/>
      <c r="N57" s="159"/>
      <c r="O57" s="156">
        <v>52</v>
      </c>
      <c r="P57" s="159"/>
      <c r="Q57" s="159"/>
      <c r="R57" s="159"/>
      <c r="S57" s="159"/>
      <c r="T57" s="159"/>
      <c r="U57" s="156">
        <v>52</v>
      </c>
      <c r="V57" s="159"/>
      <c r="W57" s="159"/>
      <c r="X57" s="159"/>
      <c r="Y57" s="159"/>
      <c r="Z57" s="159"/>
      <c r="AA57" s="159"/>
    </row>
    <row r="58" spans="1:27" ht="22.5" customHeight="1" x14ac:dyDescent="0.3">
      <c r="A58" s="156">
        <v>53</v>
      </c>
      <c r="B58" s="97"/>
      <c r="C58" s="157"/>
      <c r="D58" s="157"/>
      <c r="E58" s="157"/>
      <c r="F58" s="158"/>
      <c r="G58" s="158"/>
      <c r="H58" s="156">
        <v>53</v>
      </c>
      <c r="I58" s="159"/>
      <c r="J58" s="159"/>
      <c r="K58" s="159"/>
      <c r="L58" s="159"/>
      <c r="M58" s="159"/>
      <c r="N58" s="159"/>
      <c r="O58" s="156">
        <v>53</v>
      </c>
      <c r="P58" s="159"/>
      <c r="Q58" s="159"/>
      <c r="R58" s="159"/>
      <c r="S58" s="159"/>
      <c r="T58" s="159"/>
      <c r="U58" s="156">
        <v>53</v>
      </c>
      <c r="V58" s="159"/>
      <c r="W58" s="159"/>
      <c r="X58" s="159"/>
      <c r="Y58" s="159"/>
      <c r="Z58" s="159"/>
      <c r="AA58" s="159"/>
    </row>
    <row r="59" spans="1:27" ht="22.5" customHeight="1" x14ac:dyDescent="0.3">
      <c r="A59" s="156">
        <v>54</v>
      </c>
      <c r="B59" s="97"/>
      <c r="C59" s="157"/>
      <c r="D59" s="157"/>
      <c r="E59" s="157"/>
      <c r="F59" s="158"/>
      <c r="G59" s="158"/>
      <c r="H59" s="156">
        <v>54</v>
      </c>
      <c r="I59" s="159"/>
      <c r="J59" s="159"/>
      <c r="K59" s="159"/>
      <c r="L59" s="159"/>
      <c r="M59" s="159"/>
      <c r="N59" s="159"/>
      <c r="O59" s="156">
        <v>54</v>
      </c>
      <c r="P59" s="159"/>
      <c r="Q59" s="159"/>
      <c r="R59" s="159"/>
      <c r="S59" s="159"/>
      <c r="T59" s="159"/>
      <c r="U59" s="156">
        <v>54</v>
      </c>
      <c r="V59" s="159"/>
      <c r="W59" s="159"/>
      <c r="X59" s="159"/>
      <c r="Y59" s="159"/>
      <c r="Z59" s="159"/>
      <c r="AA59" s="159"/>
    </row>
  </sheetData>
  <sheetProtection password="E257" sheet="1" objects="1" scenarios="1" insertRows="0" deleteRows="0"/>
  <protectedRanges>
    <protectedRange sqref="I6:I15 M6:N15" name="Rango1_1" securityDescriptor="O:WDG:WDD:(A;;CC;;;WD)"/>
    <protectedRange sqref="P6:P15 S6:T15 V6:V15 Y6:AA15" name="Rango1_2" securityDescriptor="O:WDG:WDD:(A;;CC;;;WD)"/>
  </protectedRanges>
  <pageMargins left="0.70866141732283472" right="0.70866141732283472" top="0.74803149606299213" bottom="0.74803149606299213" header="0.31496062992125984" footer="0.31496062992125984"/>
  <pageSetup scale="50" orientation="portrait" r:id="rId1"/>
  <colBreaks count="3" manualBreakCount="3">
    <brk id="7" max="58" man="1"/>
    <brk id="14" max="58" man="1"/>
    <brk id="20" max="58"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8"/>
    <pageSetUpPr fitToPage="1"/>
  </sheetPr>
  <dimension ref="A1:I61"/>
  <sheetViews>
    <sheetView topLeftCell="A19" zoomScale="90" zoomScaleNormal="90" workbookViewId="0">
      <selection activeCell="A14" sqref="A14:E14"/>
    </sheetView>
  </sheetViews>
  <sheetFormatPr baseColWidth="10" defaultColWidth="0" defaultRowHeight="0" customHeight="1" zeroHeight="1" x14ac:dyDescent="0.25"/>
  <cols>
    <col min="1" max="1" width="60.5703125" style="169" customWidth="1"/>
    <col min="2" max="2" width="44.42578125" style="169" customWidth="1"/>
    <col min="3" max="3" width="42.140625" style="169" customWidth="1"/>
    <col min="4" max="4" width="13.28515625" style="169" customWidth="1"/>
    <col min="5" max="5" width="27.5703125" style="169" customWidth="1"/>
    <col min="6" max="9" width="0" style="68" hidden="1" customWidth="1"/>
    <col min="10" max="16384" width="11.42578125" style="68" hidden="1"/>
  </cols>
  <sheetData>
    <row r="1" spans="1:8" ht="30" customHeight="1" x14ac:dyDescent="0.25">
      <c r="E1" s="170"/>
    </row>
    <row r="2" spans="1:8" ht="18" x14ac:dyDescent="0.25">
      <c r="A2" s="171" t="s">
        <v>239</v>
      </c>
      <c r="C2" s="172"/>
      <c r="D2" s="67"/>
      <c r="E2" s="67"/>
    </row>
    <row r="3" spans="1:8" ht="29.25" customHeight="1" x14ac:dyDescent="0.25">
      <c r="A3" s="171" t="s">
        <v>124</v>
      </c>
    </row>
    <row r="4" spans="1:8" ht="29.25" customHeight="1" x14ac:dyDescent="0.25">
      <c r="A4" s="171"/>
    </row>
    <row r="5" spans="1:8" ht="21" customHeight="1" x14ac:dyDescent="0.25">
      <c r="A5" s="67" t="s">
        <v>125</v>
      </c>
      <c r="B5" s="67"/>
      <c r="C5" s="67" t="s">
        <v>240</v>
      </c>
      <c r="D5" s="220"/>
      <c r="E5" s="221"/>
    </row>
    <row r="6" spans="1:8" ht="21" customHeight="1" x14ac:dyDescent="0.25">
      <c r="A6" s="67" t="s">
        <v>126</v>
      </c>
      <c r="B6" s="67"/>
    </row>
    <row r="7" spans="1:8" ht="18" x14ac:dyDescent="0.25">
      <c r="A7" s="169" t="s">
        <v>127</v>
      </c>
      <c r="B7" s="67"/>
    </row>
    <row r="8" spans="1:8" ht="18" x14ac:dyDescent="0.25">
      <c r="A8" s="169" t="s">
        <v>128</v>
      </c>
      <c r="B8" s="67"/>
    </row>
    <row r="9" spans="1:8" ht="43.5" customHeight="1" x14ac:dyDescent="0.25">
      <c r="B9" s="67"/>
    </row>
    <row r="10" spans="1:8" ht="24.75" customHeight="1" x14ac:dyDescent="0.25">
      <c r="A10" s="173" t="str">
        <f>IF(E1="física","El suscrito","EI suscrito representante legal de la empresa")</f>
        <v>EI suscrito representante legal de la empresa</v>
      </c>
      <c r="B10" s="218"/>
      <c r="C10" s="222"/>
      <c r="D10" s="222"/>
      <c r="E10" s="219"/>
    </row>
    <row r="11" spans="1:8" ht="24.75" customHeight="1" x14ac:dyDescent="0.25">
      <c r="A11" s="223" t="str">
        <f>IF(E1="física","","con personalidad y facultades legales debidamente acreditadas ante la Comisión Reguladora de Energía mediante la escritura pública Número:")</f>
        <v>con personalidad y facultades legales debidamente acreditadas ante la Comisión Reguladora de Energía mediante la escritura pública Número:</v>
      </c>
      <c r="B11" s="223"/>
      <c r="C11" s="223"/>
      <c r="D11" s="224"/>
      <c r="E11" s="225"/>
      <c r="F11" s="74"/>
      <c r="H11" s="74"/>
    </row>
    <row r="12" spans="1:8" ht="24.75" customHeight="1" x14ac:dyDescent="0.25">
      <c r="A12" s="226" t="s">
        <v>241</v>
      </c>
      <c r="B12" s="226"/>
      <c r="C12" s="226"/>
      <c r="D12" s="226"/>
      <c r="E12" s="226"/>
    </row>
    <row r="13" spans="1:8" ht="46.5" customHeight="1" x14ac:dyDescent="0.25">
      <c r="A13" s="217"/>
      <c r="B13" s="217"/>
      <c r="C13" s="217"/>
      <c r="D13" s="217"/>
      <c r="E13" s="217"/>
    </row>
    <row r="14" spans="1:8" ht="52.5" customHeight="1" x14ac:dyDescent="0.25">
      <c r="A14" s="215" t="s">
        <v>248</v>
      </c>
      <c r="B14" s="215"/>
      <c r="C14" s="215"/>
      <c r="D14" s="215"/>
      <c r="E14" s="215"/>
    </row>
    <row r="15" spans="1:8" ht="63.75" customHeight="1" x14ac:dyDescent="0.25">
      <c r="A15" s="216" t="str">
        <f>IF(E1="física",CONCATENATE("2. Que me comprometo a cumplir con las Norma Oficiales Mexicanas, normas mexicanas y/o demás normatividad que en su momento la autoridad competente"," emita en relación con la actividad de distribución por medios distintos a ducto."),CONCATENATE("2. Que mi representada se compromete a cumplir con las Norma Oficiales Mexicanas, normas mexicanas y/o demás normatividad que"," en su momento la autoridad competente emita en relación con la actividad de distribución por medios distintos a ducto."))</f>
        <v>2. Que mi representada se compromete a cumplir con las Norma Oficiales Mexicanas, normas mexicanas y/o demás normatividad que en su momento la autoridad competente emita en relación con la actividad de distribución por medios distintos a ducto.</v>
      </c>
      <c r="B15" s="216"/>
      <c r="C15" s="216"/>
      <c r="D15" s="216"/>
      <c r="E15" s="216"/>
    </row>
    <row r="16" spans="1:8" ht="70.5" customHeight="1" x14ac:dyDescent="0.25">
      <c r="A16" s="215" t="str">
        <f>IF(E1="física",CONCATENATE("3. Que me comprometo a obtener las autorizaciones por parte de otras autoridades federales y locales que sean necesarias para el desarrollo y ejecución del proyecto objeto de la presente solicitud,"," con independencia del permiso de  distribución por medios distintos a ducto, que en su caso, sea otorgado por la Comisión Reguladora de Energía. "),CONCATENATE("3. Que mi representada se compromete a obtener las autorizaciones por parte de otras autoridades federales y locales que sean necesarias para el desarrollo y ejecución del proyecto objeto de la presente solicitud,"," con independencia del permiso de  distribución por medios distintos a ducto, que en su caso, sea otorgado por la Comisión Reguladora de Energía."))</f>
        <v>3. Que mi representada se compromete a obtener las autorizaciones por parte de otras autoridades federales y locales que sean necesarias para el desarrollo y ejecución del proyecto objeto de la presente solicitud, con independencia del permiso de  distribución por medios distintos a ducto, que en su caso, sea otorgado por la Comisión Reguladora de Energía.</v>
      </c>
      <c r="B16" s="215"/>
      <c r="C16" s="215"/>
      <c r="D16" s="215"/>
      <c r="E16" s="215"/>
    </row>
    <row r="17" spans="1:5" ht="26.25" customHeight="1" x14ac:dyDescent="0.25">
      <c r="A17" s="217"/>
      <c r="B17" s="217"/>
      <c r="C17" s="217"/>
      <c r="D17" s="217"/>
      <c r="E17" s="217"/>
    </row>
    <row r="18" spans="1:5" ht="30" customHeight="1" x14ac:dyDescent="0.25">
      <c r="A18" s="174"/>
      <c r="B18" s="174"/>
      <c r="C18" s="174"/>
      <c r="D18" s="174"/>
      <c r="E18" s="174"/>
    </row>
    <row r="19" spans="1:5" ht="51.75" customHeight="1" x14ac:dyDescent="0.25"/>
    <row r="20" spans="1:5" ht="32.25" customHeight="1" x14ac:dyDescent="0.25">
      <c r="B20" s="213" t="s">
        <v>242</v>
      </c>
      <c r="C20" s="213"/>
    </row>
    <row r="21" spans="1:5" ht="28.5" customHeight="1" x14ac:dyDescent="0.25"/>
    <row r="22" spans="1:5" ht="32.25" customHeight="1" x14ac:dyDescent="0.25">
      <c r="B22" s="218"/>
      <c r="C22" s="219"/>
    </row>
    <row r="23" spans="1:5" ht="32.25" customHeight="1" x14ac:dyDescent="0.25">
      <c r="B23" s="213" t="s">
        <v>243</v>
      </c>
      <c r="C23" s="213"/>
    </row>
    <row r="24" spans="1:5" ht="39.75" customHeight="1" x14ac:dyDescent="0.25">
      <c r="A24" s="214" t="s">
        <v>244</v>
      </c>
      <c r="B24" s="214"/>
      <c r="C24" s="214"/>
      <c r="D24" s="214"/>
      <c r="E24" s="214"/>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password="E257" sheet="1" objects="1" scenarios="1"/>
  <protectedRanges>
    <protectedRange sqref="B10 C11 B22 B12 E11" name="Rango1" securityDescriptor="O:WDG:WDD:(A;;CC;;;WD)"/>
  </protectedRanges>
  <mergeCells count="14">
    <mergeCell ref="A13:E13"/>
    <mergeCell ref="D5:E5"/>
    <mergeCell ref="B10:E10"/>
    <mergeCell ref="A11:C11"/>
    <mergeCell ref="D11:E11"/>
    <mergeCell ref="A12:E12"/>
    <mergeCell ref="B23:C23"/>
    <mergeCell ref="A24:E24"/>
    <mergeCell ref="A14:E14"/>
    <mergeCell ref="A15:E15"/>
    <mergeCell ref="A16:E16"/>
    <mergeCell ref="A17:E17"/>
    <mergeCell ref="B20:C20"/>
    <mergeCell ref="B22:C22"/>
  </mergeCells>
  <conditionalFormatting sqref="D11:E11">
    <cfRule type="expression" priority="2">
      <formula>$E$2="moral"</formula>
    </cfRule>
  </conditionalFormatting>
  <conditionalFormatting sqref="D11">
    <cfRule type="expression" dxfId="0" priority="1">
      <formula>$E$1="moral"</formula>
    </cfRule>
  </conditionalFormatting>
  <pageMargins left="0.70866141732283472" right="0.70866141732283472" top="0.74803149606299213" bottom="0.74803149606299213" header="0.31496062992125984" footer="0.31496062992125984"/>
  <pageSetup scale="4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L34"/>
  <sheetViews>
    <sheetView workbookViewId="0"/>
  </sheetViews>
  <sheetFormatPr baseColWidth="10" defaultColWidth="5.7109375" defaultRowHeight="15" x14ac:dyDescent="0.25"/>
  <cols>
    <col min="1" max="1" width="5.7109375" style="160"/>
    <col min="2" max="2" width="27.140625" style="160" customWidth="1"/>
    <col min="3" max="3" width="16.7109375" style="160" customWidth="1"/>
    <col min="4" max="4" width="16.28515625" style="160" customWidth="1"/>
    <col min="5" max="6" width="5.7109375" style="160"/>
    <col min="7" max="7" width="45" style="160" bestFit="1" customWidth="1"/>
    <col min="8" max="8" width="27.7109375" style="160" bestFit="1" customWidth="1"/>
    <col min="9" max="9" width="6.140625" style="160" bestFit="1" customWidth="1"/>
    <col min="10" max="10" width="5.7109375" style="160"/>
    <col min="11" max="11" width="26.42578125" style="160" customWidth="1"/>
    <col min="12" max="12" width="10.7109375" style="160" bestFit="1" customWidth="1"/>
    <col min="13" max="16384" width="5.7109375" style="160"/>
  </cols>
  <sheetData>
    <row r="1" spans="1:12" x14ac:dyDescent="0.25">
      <c r="A1" s="160" t="s">
        <v>30</v>
      </c>
    </row>
    <row r="2" spans="1:12" x14ac:dyDescent="0.25">
      <c r="A2" s="161" t="s">
        <v>31</v>
      </c>
      <c r="C2" s="161" t="s">
        <v>32</v>
      </c>
      <c r="D2" s="161" t="s">
        <v>33</v>
      </c>
      <c r="E2" s="161" t="s">
        <v>46</v>
      </c>
      <c r="F2" s="161" t="s">
        <v>49</v>
      </c>
    </row>
    <row r="3" spans="1:12" x14ac:dyDescent="0.25">
      <c r="A3" s="160">
        <v>1</v>
      </c>
      <c r="B3" s="160" t="s">
        <v>29</v>
      </c>
      <c r="F3" s="160" t="s">
        <v>47</v>
      </c>
      <c r="G3" s="160" t="s">
        <v>51</v>
      </c>
      <c r="I3" s="160" t="s">
        <v>79</v>
      </c>
      <c r="L3" s="162">
        <v>9133</v>
      </c>
    </row>
    <row r="4" spans="1:12" ht="16.5" x14ac:dyDescent="0.3">
      <c r="A4" s="160">
        <v>2</v>
      </c>
      <c r="B4" s="160" t="s">
        <v>1</v>
      </c>
      <c r="C4" s="160">
        <v>1</v>
      </c>
      <c r="D4" s="160" t="s">
        <v>34</v>
      </c>
      <c r="E4" s="160">
        <v>2014</v>
      </c>
      <c r="F4" s="160" t="s">
        <v>48</v>
      </c>
      <c r="G4" s="160" t="s">
        <v>53</v>
      </c>
      <c r="H4" s="163" t="s">
        <v>88</v>
      </c>
      <c r="I4" s="160" t="s">
        <v>83</v>
      </c>
      <c r="J4" s="160" t="s">
        <v>95</v>
      </c>
      <c r="K4" s="160" t="s">
        <v>102</v>
      </c>
      <c r="L4" s="162">
        <v>47848</v>
      </c>
    </row>
    <row r="5" spans="1:12" ht="16.5" x14ac:dyDescent="0.3">
      <c r="A5" s="160">
        <v>3</v>
      </c>
      <c r="B5" s="160" t="s">
        <v>2</v>
      </c>
      <c r="C5" s="160">
        <v>2</v>
      </c>
      <c r="D5" s="160" t="s">
        <v>35</v>
      </c>
      <c r="E5" s="160">
        <v>2015</v>
      </c>
      <c r="G5" s="160" t="s">
        <v>52</v>
      </c>
      <c r="H5" s="163" t="s">
        <v>65</v>
      </c>
      <c r="J5" s="160" t="s">
        <v>96</v>
      </c>
      <c r="K5" s="160" t="s">
        <v>103</v>
      </c>
    </row>
    <row r="6" spans="1:12" ht="16.5" x14ac:dyDescent="0.3">
      <c r="A6" s="160">
        <v>4</v>
      </c>
      <c r="B6" s="160" t="s">
        <v>3</v>
      </c>
      <c r="C6" s="160">
        <v>3</v>
      </c>
      <c r="D6" s="160" t="s">
        <v>36</v>
      </c>
      <c r="E6" s="160">
        <v>2016</v>
      </c>
      <c r="H6" s="163" t="s">
        <v>66</v>
      </c>
      <c r="K6" s="160" t="s">
        <v>104</v>
      </c>
    </row>
    <row r="7" spans="1:12" ht="16.5" x14ac:dyDescent="0.3">
      <c r="A7" s="160">
        <v>5</v>
      </c>
      <c r="B7" s="160" t="s">
        <v>69</v>
      </c>
      <c r="C7" s="160">
        <v>4</v>
      </c>
      <c r="D7" s="160" t="s">
        <v>37</v>
      </c>
      <c r="E7" s="160">
        <v>2017</v>
      </c>
      <c r="H7" s="163" t="s">
        <v>89</v>
      </c>
      <c r="K7" s="160" t="s">
        <v>105</v>
      </c>
    </row>
    <row r="8" spans="1:12" x14ac:dyDescent="0.25">
      <c r="A8" s="160">
        <v>6</v>
      </c>
      <c r="B8" s="160" t="s">
        <v>4</v>
      </c>
      <c r="C8" s="160">
        <v>5</v>
      </c>
      <c r="D8" s="160" t="s">
        <v>38</v>
      </c>
      <c r="E8" s="160">
        <v>2018</v>
      </c>
    </row>
    <row r="9" spans="1:12" x14ac:dyDescent="0.25">
      <c r="A9" s="160">
        <v>7</v>
      </c>
      <c r="B9" s="160" t="s">
        <v>5</v>
      </c>
      <c r="C9" s="160">
        <v>6</v>
      </c>
      <c r="D9" s="160" t="s">
        <v>39</v>
      </c>
      <c r="E9" s="160">
        <v>2019</v>
      </c>
    </row>
    <row r="10" spans="1:12" ht="16.5" x14ac:dyDescent="0.3">
      <c r="A10" s="160">
        <v>8</v>
      </c>
      <c r="B10" s="160" t="s">
        <v>6</v>
      </c>
      <c r="C10" s="160">
        <v>7</v>
      </c>
      <c r="D10" s="160" t="s">
        <v>40</v>
      </c>
      <c r="E10" s="160">
        <v>2020</v>
      </c>
      <c r="H10" s="163"/>
    </row>
    <row r="11" spans="1:12" ht="16.5" x14ac:dyDescent="0.3">
      <c r="A11" s="160">
        <v>9</v>
      </c>
      <c r="B11" s="160" t="s">
        <v>7</v>
      </c>
      <c r="C11" s="160">
        <v>8</v>
      </c>
      <c r="D11" s="160" t="s">
        <v>41</v>
      </c>
      <c r="E11" s="160">
        <v>2021</v>
      </c>
      <c r="H11" s="163"/>
    </row>
    <row r="12" spans="1:12" x14ac:dyDescent="0.25">
      <c r="A12" s="160">
        <v>10</v>
      </c>
      <c r="B12" s="160" t="s">
        <v>8</v>
      </c>
      <c r="C12" s="160">
        <v>9</v>
      </c>
      <c r="D12" s="160" t="s">
        <v>42</v>
      </c>
      <c r="E12" s="160">
        <v>2022</v>
      </c>
    </row>
    <row r="13" spans="1:12" x14ac:dyDescent="0.25">
      <c r="A13" s="160">
        <v>11</v>
      </c>
      <c r="B13" s="160" t="s">
        <v>9</v>
      </c>
      <c r="C13" s="160">
        <v>10</v>
      </c>
      <c r="D13" s="160" t="s">
        <v>43</v>
      </c>
      <c r="E13" s="160">
        <v>2023</v>
      </c>
    </row>
    <row r="14" spans="1:12" x14ac:dyDescent="0.25">
      <c r="A14" s="160">
        <v>12</v>
      </c>
      <c r="B14" s="160" t="s">
        <v>10</v>
      </c>
      <c r="C14" s="160">
        <v>11</v>
      </c>
      <c r="D14" s="160" t="s">
        <v>44</v>
      </c>
      <c r="E14" s="160">
        <v>2024</v>
      </c>
    </row>
    <row r="15" spans="1:12" x14ac:dyDescent="0.25">
      <c r="A15" s="160">
        <v>13</v>
      </c>
      <c r="B15" s="160" t="s">
        <v>11</v>
      </c>
      <c r="C15" s="160">
        <v>12</v>
      </c>
      <c r="D15" s="160" t="s">
        <v>45</v>
      </c>
      <c r="E15" s="160">
        <v>2025</v>
      </c>
    </row>
    <row r="16" spans="1:12" x14ac:dyDescent="0.25">
      <c r="A16" s="160">
        <v>14</v>
      </c>
      <c r="B16" s="160" t="s">
        <v>12</v>
      </c>
      <c r="C16" s="160">
        <v>13</v>
      </c>
      <c r="E16" s="160">
        <v>2026</v>
      </c>
    </row>
    <row r="17" spans="1:5" x14ac:dyDescent="0.25">
      <c r="A17" s="160">
        <v>15</v>
      </c>
      <c r="B17" s="160" t="s">
        <v>13</v>
      </c>
      <c r="C17" s="160">
        <v>14</v>
      </c>
      <c r="E17" s="160">
        <v>2027</v>
      </c>
    </row>
    <row r="18" spans="1:5" x14ac:dyDescent="0.25">
      <c r="A18" s="160">
        <v>16</v>
      </c>
      <c r="B18" s="160" t="s">
        <v>68</v>
      </c>
      <c r="C18" s="160">
        <v>15</v>
      </c>
      <c r="E18" s="160">
        <v>2028</v>
      </c>
    </row>
    <row r="19" spans="1:5" x14ac:dyDescent="0.25">
      <c r="A19" s="160">
        <v>17</v>
      </c>
      <c r="B19" s="160" t="s">
        <v>14</v>
      </c>
      <c r="C19" s="160">
        <v>16</v>
      </c>
      <c r="E19" s="160">
        <v>2029</v>
      </c>
    </row>
    <row r="20" spans="1:5" x14ac:dyDescent="0.25">
      <c r="A20" s="160">
        <v>18</v>
      </c>
      <c r="B20" s="160" t="s">
        <v>15</v>
      </c>
      <c r="C20" s="160">
        <v>17</v>
      </c>
      <c r="E20" s="160">
        <v>2030</v>
      </c>
    </row>
    <row r="21" spans="1:5" x14ac:dyDescent="0.25">
      <c r="A21" s="160">
        <v>19</v>
      </c>
      <c r="B21" s="160" t="s">
        <v>16</v>
      </c>
      <c r="C21" s="160">
        <v>18</v>
      </c>
    </row>
    <row r="22" spans="1:5" x14ac:dyDescent="0.25">
      <c r="A22" s="160">
        <v>20</v>
      </c>
      <c r="B22" s="160" t="s">
        <v>17</v>
      </c>
      <c r="C22" s="160">
        <v>19</v>
      </c>
    </row>
    <row r="23" spans="1:5" x14ac:dyDescent="0.25">
      <c r="A23" s="160">
        <v>21</v>
      </c>
      <c r="B23" s="160" t="s">
        <v>18</v>
      </c>
      <c r="C23" s="160">
        <v>20</v>
      </c>
    </row>
    <row r="24" spans="1:5" x14ac:dyDescent="0.25">
      <c r="A24" s="160">
        <v>22</v>
      </c>
      <c r="B24" s="160" t="s">
        <v>19</v>
      </c>
      <c r="C24" s="160">
        <v>21</v>
      </c>
    </row>
    <row r="25" spans="1:5" x14ac:dyDescent="0.25">
      <c r="A25" s="160">
        <v>23</v>
      </c>
      <c r="B25" s="160" t="s">
        <v>20</v>
      </c>
      <c r="C25" s="160">
        <v>22</v>
      </c>
    </row>
    <row r="26" spans="1:5" x14ac:dyDescent="0.25">
      <c r="A26" s="160">
        <v>24</v>
      </c>
      <c r="B26" s="160" t="s">
        <v>21</v>
      </c>
      <c r="C26" s="160">
        <v>23</v>
      </c>
    </row>
    <row r="27" spans="1:5" x14ac:dyDescent="0.25">
      <c r="A27" s="160">
        <v>25</v>
      </c>
      <c r="B27" s="160" t="s">
        <v>22</v>
      </c>
      <c r="C27" s="160">
        <v>24</v>
      </c>
    </row>
    <row r="28" spans="1:5" x14ac:dyDescent="0.25">
      <c r="A28" s="160">
        <v>26</v>
      </c>
      <c r="B28" s="160" t="s">
        <v>23</v>
      </c>
      <c r="C28" s="160">
        <v>25</v>
      </c>
    </row>
    <row r="29" spans="1:5" x14ac:dyDescent="0.25">
      <c r="A29" s="160">
        <v>27</v>
      </c>
      <c r="B29" s="160" t="s">
        <v>24</v>
      </c>
      <c r="C29" s="160">
        <v>26</v>
      </c>
    </row>
    <row r="30" spans="1:5" x14ac:dyDescent="0.25">
      <c r="A30" s="160">
        <v>28</v>
      </c>
      <c r="B30" s="160" t="s">
        <v>25</v>
      </c>
      <c r="C30" s="160">
        <v>27</v>
      </c>
    </row>
    <row r="31" spans="1:5" x14ac:dyDescent="0.25">
      <c r="A31" s="160">
        <v>29</v>
      </c>
      <c r="B31" s="160" t="s">
        <v>26</v>
      </c>
      <c r="C31" s="160">
        <v>28</v>
      </c>
    </row>
    <row r="32" spans="1:5" x14ac:dyDescent="0.25">
      <c r="A32" s="160">
        <v>30</v>
      </c>
      <c r="B32" s="160" t="s">
        <v>67</v>
      </c>
      <c r="C32" s="160">
        <v>29</v>
      </c>
    </row>
    <row r="33" spans="1:3" x14ac:dyDescent="0.25">
      <c r="A33" s="160">
        <v>31</v>
      </c>
      <c r="B33" s="160" t="s">
        <v>27</v>
      </c>
      <c r="C33" s="160">
        <v>30</v>
      </c>
    </row>
    <row r="34" spans="1:3" x14ac:dyDescent="0.25">
      <c r="A34" s="160">
        <v>32</v>
      </c>
      <c r="B34" s="160" t="s">
        <v>28</v>
      </c>
      <c r="C34" s="160">
        <v>31</v>
      </c>
    </row>
  </sheetData>
  <sheetProtection password="E257"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CRE 5 Carátula</vt:lpstr>
      <vt:lpstr>CRE 5 Requisitos</vt:lpstr>
      <vt:lpstr>CRE 5 Anexo</vt:lpstr>
      <vt:lpstr>CRE 5 Carta seguros PMoral</vt:lpstr>
      <vt:lpstr>Anexo II Listado de unidades</vt:lpstr>
      <vt:lpstr>Anexo III Carta compromiso</vt:lpstr>
      <vt:lpstr>Aux</vt:lpstr>
      <vt:lpstr>'Anexo II Listado de unidades'!Área_de_impresión</vt:lpstr>
      <vt:lpstr>'Anexo III Carta compromiso'!Área_de_impresión</vt:lpstr>
      <vt:lpstr>'CRE 5 Anexo'!Área_de_impresión</vt:lpstr>
      <vt:lpstr>'CRE 5 Carátula'!Área_de_impresión</vt:lpstr>
      <vt:lpstr>'CRE 5 Carta seguros PMoral'!Área_de_impresión</vt:lpstr>
      <vt:lpstr>'CRE 5 Requisitos'!Área_de_impresión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Brenda Isabel Duran Ruiz</cp:lastModifiedBy>
  <cp:lastPrinted>2015-01-07T19:44:54Z</cp:lastPrinted>
  <dcterms:created xsi:type="dcterms:W3CDTF">2014-11-20T00:54:23Z</dcterms:created>
  <dcterms:modified xsi:type="dcterms:W3CDTF">2022-09-09T16:52:15Z</dcterms:modified>
</cp:coreProperties>
</file>