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lobera.CRE\Desktop\Informes mensuales calidad del gas\Tarahumara\"/>
    </mc:Choice>
  </mc:AlternateContent>
  <bookViews>
    <workbookView xWindow="0" yWindow="0" windowWidth="20490" windowHeight="7755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B40" i="1" l="1"/>
  <c r="K39" i="5"/>
  <c r="J39" i="5"/>
  <c r="I39" i="5"/>
  <c r="H39" i="5"/>
  <c r="G39" i="5"/>
  <c r="F39" i="5"/>
  <c r="E39" i="5"/>
  <c r="D39" i="5"/>
  <c r="C39" i="5"/>
  <c r="B39" i="5"/>
  <c r="K39" i="4"/>
  <c r="J39" i="4"/>
  <c r="I39" i="4"/>
  <c r="H39" i="4"/>
  <c r="G39" i="4"/>
  <c r="F39" i="4"/>
  <c r="E39" i="4"/>
  <c r="D39" i="4"/>
  <c r="C39" i="4"/>
  <c r="B39" i="4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L41" i="1"/>
  <c r="K41" i="1"/>
  <c r="J41" i="1"/>
  <c r="I41" i="1"/>
  <c r="H41" i="1"/>
  <c r="G41" i="1"/>
  <c r="F41" i="1"/>
  <c r="E41" i="1"/>
  <c r="D41" i="1"/>
  <c r="C41" i="1"/>
  <c r="B41" i="1"/>
  <c r="K40" i="1"/>
  <c r="J40" i="1"/>
  <c r="I40" i="1"/>
  <c r="H40" i="1"/>
  <c r="G40" i="1"/>
  <c r="F40" i="1"/>
  <c r="E40" i="1"/>
  <c r="D40" i="1"/>
  <c r="C40" i="1"/>
</calcChain>
</file>

<file path=xl/sharedStrings.xml><?xml version="1.0" encoding="utf-8"?>
<sst xmlns="http://schemas.openxmlformats.org/spreadsheetml/2006/main" count="73" uniqueCount="30">
  <si>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</si>
  <si>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</si>
  <si>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</si>
  <si>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</si>
  <si>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</si>
  <si>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</si>
  <si>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</si>
  <si>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</si>
  <si>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</si>
  <si>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</si>
  <si>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</si>
  <si>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</si>
  <si>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</si>
  <si>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</si>
  <si>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</si>
  <si>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</si>
  <si>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</si>
  <si>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</si>
  <si>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</si>
  <si>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</si>
  <si>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</si>
  <si>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</si>
  <si>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</si>
  <si>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</si>
  <si>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</si>
  <si>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</si>
  <si>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</si>
  <si>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TARAHUMARA PIPELINE</t>
  </si>
  <si>
    <t>EL ENCINO</t>
  </si>
  <si>
    <t>Falta de datos de H2O y H2S por falla en la comunicación con el computador de flujo, imposibilitando el resguardo de datos históricos; su corrección se está llevando a cabo mediante el Plan de Acción Correctivo PAC-005 Habilitación de Datos H2O y H2S.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</si>
</sst>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91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0" xfId="1" applyNumberFormat="1" applyFont="1" applyBorder="1" applyAlignment="1" applyProtection="1">
      <alignment horizontal="center" vertical="center"/>
      <protection locked="0"/>
    </xf>
    <xf numFmtId="165" fontId="5" fillId="0" borderId="31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5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3" xfId="1" applyNumberFormat="1" applyFont="1" applyFill="1" applyBorder="1" applyAlignment="1" applyProtection="1">
      <alignment horizontal="center" vertical="center"/>
    </xf>
    <xf numFmtId="165" fontId="6" fillId="0" borderId="34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1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workbookViewId="0">
      <selection activeCell="P45" sqref="P45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3"/>
      <c r="E2" s="63"/>
      <c r="F2" s="63"/>
      <c r="G2" s="63"/>
      <c r="H2" s="63"/>
      <c r="I2" s="63"/>
      <c r="J2" s="63"/>
      <c r="K2" s="63"/>
      <c r="L2" s="37"/>
      <c r="M2" s="29"/>
      <c r="N2" s="29"/>
    </row>
    <row r="3" spans="1:17" x14ac:dyDescent="0.25">
      <c r="A3" s="59" t="s">
        <v>1</v>
      </c>
      <c r="B3" s="61"/>
      <c r="C3" s="64" t="s">
        <v>28</v>
      </c>
      <c r="D3" s="65"/>
      <c r="E3" s="65"/>
      <c r="F3" s="65"/>
      <c r="G3" s="65"/>
      <c r="H3" s="65"/>
      <c r="I3" s="65"/>
      <c r="J3" s="65"/>
      <c r="K3" s="65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41913</v>
      </c>
      <c r="B7" s="11">
        <v>92.138848333333343</v>
      </c>
      <c r="C7" s="10">
        <v>0.10227389625000001</v>
      </c>
      <c r="D7" s="10">
        <v>2.425039541666667</v>
      </c>
      <c r="E7" s="10">
        <v>2.5273134379166668</v>
      </c>
      <c r="F7" s="10">
        <v>4.6656310416666669</v>
      </c>
      <c r="G7" s="10">
        <v>264.56491226227223</v>
      </c>
      <c r="H7" s="10"/>
      <c r="I7" s="10">
        <v>38.581531249999991</v>
      </c>
      <c r="J7" s="10">
        <v>49.970554265066816</v>
      </c>
      <c r="K7" s="10"/>
      <c r="L7" s="39"/>
      <c r="M7" s="30"/>
      <c r="N7" s="30"/>
    </row>
    <row r="8" spans="1:17" ht="12" customHeight="1" x14ac:dyDescent="0.25">
      <c r="A8" s="14">
        <v>41914</v>
      </c>
      <c r="B8" s="12">
        <v>91.868263749999997</v>
      </c>
      <c r="C8" s="8">
        <v>0.1311637091666667</v>
      </c>
      <c r="D8" s="7">
        <v>2.5341464166666667</v>
      </c>
      <c r="E8" s="10">
        <v>2.6653101258333334</v>
      </c>
      <c r="F8" s="8">
        <v>4.8765890833333341</v>
      </c>
      <c r="G8" s="8">
        <v>264.60550724282888</v>
      </c>
      <c r="H8" s="8"/>
      <c r="I8" s="8">
        <v>38.53087</v>
      </c>
      <c r="J8" s="7">
        <v>49.873742940360067</v>
      </c>
      <c r="K8" s="7"/>
      <c r="L8" s="40"/>
      <c r="M8" s="36"/>
      <c r="N8" s="36"/>
    </row>
    <row r="9" spans="1:17" ht="12" customHeight="1" x14ac:dyDescent="0.25">
      <c r="A9" s="14">
        <v>41915</v>
      </c>
      <c r="B9" s="12">
        <v>91.143102083333318</v>
      </c>
      <c r="C9" s="8">
        <v>0.13641416250000002</v>
      </c>
      <c r="D9" s="7">
        <v>2.5125405833333336</v>
      </c>
      <c r="E9" s="10">
        <v>2.6489547458333336</v>
      </c>
      <c r="F9" s="8">
        <v>5.5090202916666664</v>
      </c>
      <c r="G9" s="8">
        <v>264.92964626665662</v>
      </c>
      <c r="H9" s="8"/>
      <c r="I9" s="8">
        <v>38.784694583333327</v>
      </c>
      <c r="J9" s="7">
        <v>50.026511478689123</v>
      </c>
      <c r="K9" s="7"/>
      <c r="L9" s="40"/>
      <c r="M9" s="36"/>
      <c r="N9" s="36"/>
    </row>
    <row r="10" spans="1:17" ht="12" customHeight="1" x14ac:dyDescent="0.25">
      <c r="A10" s="14">
        <v>41916</v>
      </c>
      <c r="B10" s="12">
        <v>91.268132916666659</v>
      </c>
      <c r="C10" s="8">
        <v>0.22388167499999997</v>
      </c>
      <c r="D10" s="7">
        <v>2.3631833750000006</v>
      </c>
      <c r="E10" s="10">
        <v>2.5870650500000005</v>
      </c>
      <c r="F10" s="8">
        <v>5.3048082916666663</v>
      </c>
      <c r="G10" s="8">
        <v>264.30460628422338</v>
      </c>
      <c r="H10" s="8"/>
      <c r="I10" s="8">
        <v>38.850787499999996</v>
      </c>
      <c r="J10" s="7">
        <v>50.071159193743931</v>
      </c>
      <c r="K10" s="7"/>
      <c r="L10" s="40"/>
      <c r="M10" s="36"/>
      <c r="N10" s="36"/>
    </row>
    <row r="11" spans="1:17" ht="12" customHeight="1" x14ac:dyDescent="0.25">
      <c r="A11" s="14">
        <v>41917</v>
      </c>
      <c r="B11" s="12">
        <v>91.179992916666663</v>
      </c>
      <c r="C11" s="8">
        <v>0.27733048750000006</v>
      </c>
      <c r="D11" s="7">
        <v>2.357467208333333</v>
      </c>
      <c r="E11" s="10">
        <v>2.634797695833333</v>
      </c>
      <c r="F11" s="8">
        <v>5.3972490833333344</v>
      </c>
      <c r="G11" s="8">
        <v>261.57024839350362</v>
      </c>
      <c r="H11" s="8"/>
      <c r="I11" s="8">
        <v>38.821401250000001</v>
      </c>
      <c r="J11" s="7">
        <v>50.021165517923471</v>
      </c>
      <c r="K11" s="7"/>
      <c r="L11" s="40"/>
      <c r="M11" s="36"/>
      <c r="N11" s="36"/>
    </row>
    <row r="12" spans="1:17" ht="12" customHeight="1" x14ac:dyDescent="0.25">
      <c r="A12" s="14">
        <v>41918</v>
      </c>
      <c r="B12" s="12">
        <v>90.850512083333356</v>
      </c>
      <c r="C12" s="8">
        <v>0.28933157500000001</v>
      </c>
      <c r="D12" s="7">
        <v>2.4528849999999998</v>
      </c>
      <c r="E12" s="10">
        <v>2.7422165749999996</v>
      </c>
      <c r="F12" s="8">
        <v>5.6820133333333347</v>
      </c>
      <c r="G12" s="8">
        <v>262.05707330475815</v>
      </c>
      <c r="H12" s="8"/>
      <c r="I12" s="8">
        <v>38.810887083333327</v>
      </c>
      <c r="J12" s="7">
        <v>49.965586134012071</v>
      </c>
      <c r="K12" s="7"/>
      <c r="L12" s="40"/>
      <c r="M12" s="36"/>
      <c r="N12" s="36"/>
    </row>
    <row r="13" spans="1:17" ht="12" customHeight="1" x14ac:dyDescent="0.25">
      <c r="A13" s="14">
        <v>41919</v>
      </c>
      <c r="B13" s="12">
        <v>91.371017916666645</v>
      </c>
      <c r="C13" s="8">
        <v>0.24178071249999999</v>
      </c>
      <c r="D13" s="8">
        <v>2.511529166666667</v>
      </c>
      <c r="E13" s="10">
        <v>2.7533098791666673</v>
      </c>
      <c r="F13" s="8">
        <v>5.2811456666666654</v>
      </c>
      <c r="G13" s="8">
        <v>263.77979720654338</v>
      </c>
      <c r="H13" s="8"/>
      <c r="I13" s="8">
        <v>38.614921250000002</v>
      </c>
      <c r="J13" s="7">
        <v>49.858261873985292</v>
      </c>
      <c r="K13" s="7"/>
      <c r="L13" s="40"/>
      <c r="M13" s="36"/>
      <c r="N13" s="36"/>
    </row>
    <row r="14" spans="1:17" ht="12" customHeight="1" x14ac:dyDescent="0.25">
      <c r="A14" s="14">
        <v>41920</v>
      </c>
      <c r="B14" s="12">
        <v>91.59580124999998</v>
      </c>
      <c r="C14" s="8">
        <v>0.21444039583333332</v>
      </c>
      <c r="D14" s="8">
        <v>2.5596307083333341</v>
      </c>
      <c r="E14" s="10">
        <v>2.7740711041666675</v>
      </c>
      <c r="F14" s="8">
        <v>5.0970226250000001</v>
      </c>
      <c r="G14" s="8">
        <v>263.70892085437566</v>
      </c>
      <c r="H14" s="8"/>
      <c r="I14" s="8">
        <v>38.513799583333331</v>
      </c>
      <c r="J14" s="7">
        <v>49.796869547639197</v>
      </c>
      <c r="K14" s="7"/>
      <c r="L14" s="40"/>
      <c r="M14" s="36"/>
      <c r="N14" s="36"/>
    </row>
    <row r="15" spans="1:17" ht="12" customHeight="1" x14ac:dyDescent="0.25">
      <c r="A15" s="14">
        <v>41921</v>
      </c>
      <c r="B15" s="12">
        <v>90.959332083333337</v>
      </c>
      <c r="C15" s="8">
        <v>0.26526704583333333</v>
      </c>
      <c r="D15" s="8">
        <v>2.5822685000000001</v>
      </c>
      <c r="E15" s="10">
        <v>2.8475355458333333</v>
      </c>
      <c r="F15" s="8">
        <v>5.5176304583333327</v>
      </c>
      <c r="G15" s="8">
        <v>262.19907899291923</v>
      </c>
      <c r="H15" s="8"/>
      <c r="I15" s="8">
        <v>38.6874325</v>
      </c>
      <c r="J15" s="7">
        <v>49.853438795409936</v>
      </c>
      <c r="K15" s="7"/>
      <c r="L15" s="40"/>
      <c r="M15" s="36"/>
      <c r="N15" s="36"/>
    </row>
    <row r="16" spans="1:17" ht="12" customHeight="1" x14ac:dyDescent="0.25">
      <c r="A16" s="14">
        <v>41922</v>
      </c>
      <c r="B16" s="12">
        <v>90.989204999999984</v>
      </c>
      <c r="C16" s="8">
        <v>0.326183</v>
      </c>
      <c r="D16" s="8">
        <v>2.5083785833333327</v>
      </c>
      <c r="E16" s="10">
        <v>2.8345615833333326</v>
      </c>
      <c r="F16" s="8">
        <v>5.4372974166666665</v>
      </c>
      <c r="G16" s="8">
        <v>261.58946535946239</v>
      </c>
      <c r="H16" s="8"/>
      <c r="I16" s="8">
        <v>38.713642499999992</v>
      </c>
      <c r="J16" s="7">
        <v>49.860090944799367</v>
      </c>
      <c r="K16" s="7"/>
      <c r="L16" s="40"/>
      <c r="M16" s="36"/>
      <c r="N16" s="36"/>
    </row>
    <row r="17" spans="1:14" ht="12" customHeight="1" x14ac:dyDescent="0.25">
      <c r="A17" s="14">
        <v>41923</v>
      </c>
      <c r="B17" s="12">
        <v>90.262220416666693</v>
      </c>
      <c r="C17" s="8">
        <v>0.30634062499999998</v>
      </c>
      <c r="D17" s="8">
        <v>2.5283502916666669</v>
      </c>
      <c r="E17" s="10">
        <v>2.8346909166666667</v>
      </c>
      <c r="F17" s="8">
        <v>5.8342047916666679</v>
      </c>
      <c r="G17" s="8">
        <v>261.28513940585123</v>
      </c>
      <c r="H17" s="8"/>
      <c r="I17" s="8">
        <v>39.050973749999997</v>
      </c>
      <c r="J17" s="7">
        <v>50.058680296380153</v>
      </c>
      <c r="K17" s="7"/>
      <c r="L17" s="40"/>
      <c r="M17" s="36"/>
      <c r="N17" s="36"/>
    </row>
    <row r="18" spans="1:14" ht="12" customHeight="1" x14ac:dyDescent="0.25">
      <c r="A18" s="14">
        <v>41924</v>
      </c>
      <c r="B18" s="12">
        <v>90.584344583333333</v>
      </c>
      <c r="C18" s="8">
        <v>0.27906702916666665</v>
      </c>
      <c r="D18" s="8">
        <v>2.5083737916666666</v>
      </c>
      <c r="E18" s="10">
        <v>2.7874408208333334</v>
      </c>
      <c r="F18" s="8">
        <v>5.6007669583333319</v>
      </c>
      <c r="G18" s="8">
        <v>260.36545988876924</v>
      </c>
      <c r="H18" s="8"/>
      <c r="I18" s="8">
        <v>38.980029583333341</v>
      </c>
      <c r="J18" s="7">
        <v>50.044518862084807</v>
      </c>
      <c r="K18" s="7"/>
      <c r="L18" s="40"/>
      <c r="M18" s="36"/>
      <c r="N18" s="36"/>
    </row>
    <row r="19" spans="1:14" ht="12" customHeight="1" x14ac:dyDescent="0.25">
      <c r="A19" s="14">
        <v>41925</v>
      </c>
      <c r="B19" s="12">
        <v>90.285847916666683</v>
      </c>
      <c r="C19" s="8">
        <v>0.27897727499999997</v>
      </c>
      <c r="D19" s="8">
        <v>2.5350696666666672</v>
      </c>
      <c r="E19" s="10">
        <v>2.8140469416666671</v>
      </c>
      <c r="F19" s="8">
        <v>5.7964939583333326</v>
      </c>
      <c r="G19" s="8">
        <v>262.13246385252688</v>
      </c>
      <c r="H19" s="8"/>
      <c r="I19" s="8">
        <v>39.079097916666662</v>
      </c>
      <c r="J19" s="7">
        <v>50.089923636270605</v>
      </c>
      <c r="K19" s="7"/>
      <c r="L19" s="40"/>
      <c r="M19" s="36"/>
      <c r="N19" s="36"/>
    </row>
    <row r="20" spans="1:14" ht="12" customHeight="1" x14ac:dyDescent="0.25">
      <c r="A20" s="14">
        <v>41926</v>
      </c>
      <c r="B20" s="12">
        <v>89.977029583333319</v>
      </c>
      <c r="C20" s="8">
        <v>0.24346898333333342</v>
      </c>
      <c r="D20" s="8">
        <v>2.5710970416666665</v>
      </c>
      <c r="E20" s="10">
        <v>2.814566025</v>
      </c>
      <c r="F20" s="8">
        <v>6.0403124583333332</v>
      </c>
      <c r="G20" s="8">
        <v>261.98223101175046</v>
      </c>
      <c r="H20" s="8"/>
      <c r="I20" s="8">
        <v>39.190516249999995</v>
      </c>
      <c r="J20" s="7">
        <v>50.16191803515607</v>
      </c>
      <c r="K20" s="7"/>
      <c r="L20" s="40"/>
      <c r="M20" s="36"/>
      <c r="N20" s="36"/>
    </row>
    <row r="21" spans="1:14" ht="12" customHeight="1" x14ac:dyDescent="0.25">
      <c r="A21" s="14">
        <v>41927</v>
      </c>
      <c r="B21" s="12">
        <v>89.859112083333329</v>
      </c>
      <c r="C21" s="8">
        <v>0.23302035833333332</v>
      </c>
      <c r="D21" s="8">
        <v>2.5888618333333326</v>
      </c>
      <c r="E21" s="10">
        <v>2.8218821916666661</v>
      </c>
      <c r="F21" s="8">
        <v>6.1372019999999985</v>
      </c>
      <c r="G21" s="8">
        <v>262.24499471053821</v>
      </c>
      <c r="H21" s="8"/>
      <c r="I21" s="8">
        <v>39.220733750000001</v>
      </c>
      <c r="J21" s="7">
        <v>50.178588531095585</v>
      </c>
      <c r="K21" s="8"/>
      <c r="L21" s="40"/>
      <c r="M21" s="36"/>
      <c r="N21" s="36"/>
    </row>
    <row r="22" spans="1:14" ht="12" customHeight="1" x14ac:dyDescent="0.25">
      <c r="A22" s="14">
        <v>41928</v>
      </c>
      <c r="B22" s="12">
        <v>89.787915416666678</v>
      </c>
      <c r="C22" s="8">
        <v>0.24921314583333334</v>
      </c>
      <c r="D22" s="8">
        <v>2.5795435833333333</v>
      </c>
      <c r="E22" s="10">
        <v>2.8287567291666669</v>
      </c>
      <c r="F22" s="8">
        <v>6.2139561250000002</v>
      </c>
      <c r="G22" s="8">
        <v>262.23802245491612</v>
      </c>
      <c r="H22" s="8"/>
      <c r="I22" s="8">
        <v>39.232914999999984</v>
      </c>
      <c r="J22" s="7">
        <v>50.178993619755154</v>
      </c>
      <c r="K22" s="8"/>
      <c r="L22" s="40"/>
      <c r="M22" s="36"/>
      <c r="N22" s="36"/>
    </row>
    <row r="23" spans="1:14" ht="12" customHeight="1" x14ac:dyDescent="0.25">
      <c r="A23" s="14">
        <v>41929</v>
      </c>
      <c r="B23" s="12">
        <v>89.932735000000022</v>
      </c>
      <c r="C23" s="8">
        <v>0.20514109999999999</v>
      </c>
      <c r="D23" s="8">
        <v>2.6669288333333334</v>
      </c>
      <c r="E23" s="10">
        <v>2.8720699333333335</v>
      </c>
      <c r="F23" s="8">
        <v>6.033092833333332</v>
      </c>
      <c r="G23" s="8">
        <v>263.51383152311206</v>
      </c>
      <c r="H23" s="8"/>
      <c r="I23" s="8">
        <v>39.162084999999998</v>
      </c>
      <c r="J23" s="7">
        <v>50.129186773330197</v>
      </c>
      <c r="K23" s="8"/>
      <c r="L23" s="40"/>
      <c r="M23" s="36"/>
      <c r="N23" s="36"/>
    </row>
    <row r="24" spans="1:14" ht="12" customHeight="1" x14ac:dyDescent="0.25">
      <c r="A24" s="14">
        <v>41930</v>
      </c>
      <c r="B24" s="12">
        <v>90.215997916666666</v>
      </c>
      <c r="C24" s="8">
        <v>0.18530541666666667</v>
      </c>
      <c r="D24" s="8">
        <v>2.7132521666666665</v>
      </c>
      <c r="E24" s="10">
        <v>2.898557583333333</v>
      </c>
      <c r="F24" s="8">
        <v>5.7684716666666667</v>
      </c>
      <c r="G24" s="8">
        <v>261.40939643038291</v>
      </c>
      <c r="H24" s="8"/>
      <c r="I24" s="8">
        <v>39.047800416666661</v>
      </c>
      <c r="J24" s="7">
        <v>50.056174440375145</v>
      </c>
      <c r="K24" s="8"/>
      <c r="L24" s="40"/>
      <c r="M24" s="36"/>
      <c r="N24" s="36"/>
    </row>
    <row r="25" spans="1:14" ht="12" customHeight="1" x14ac:dyDescent="0.25">
      <c r="A25" s="14">
        <v>41931</v>
      </c>
      <c r="B25" s="12">
        <v>90.167549583333354</v>
      </c>
      <c r="C25" s="8">
        <v>0.20007197499999996</v>
      </c>
      <c r="D25" s="8">
        <v>2.6792394583333334</v>
      </c>
      <c r="E25" s="10">
        <v>2.8793114333333332</v>
      </c>
      <c r="F25" s="8">
        <v>5.8664784166666664</v>
      </c>
      <c r="G25" s="8">
        <v>259.01080957695854</v>
      </c>
      <c r="H25" s="8"/>
      <c r="I25" s="8">
        <v>39.064996666666659</v>
      </c>
      <c r="J25" s="7">
        <v>50.07128833210276</v>
      </c>
      <c r="K25" s="7"/>
      <c r="L25" s="40"/>
      <c r="M25" s="36"/>
      <c r="N25" s="36"/>
    </row>
    <row r="26" spans="1:14" ht="12" customHeight="1" x14ac:dyDescent="0.25">
      <c r="A26" s="14">
        <v>41932</v>
      </c>
      <c r="B26" s="12">
        <v>90.862443749999997</v>
      </c>
      <c r="C26" s="8">
        <v>0.19949824999999999</v>
      </c>
      <c r="D26" s="8">
        <v>2.6789517499999995</v>
      </c>
      <c r="E26" s="10">
        <v>2.8784499999999995</v>
      </c>
      <c r="F26" s="8">
        <v>5.3785170416666661</v>
      </c>
      <c r="G26" s="8">
        <v>260.58000322405672</v>
      </c>
      <c r="H26" s="8"/>
      <c r="I26" s="8">
        <v>38.78881333333333</v>
      </c>
      <c r="J26" s="7">
        <v>49.912598012756369</v>
      </c>
      <c r="K26" s="7"/>
      <c r="L26" s="40"/>
      <c r="M26" s="36"/>
      <c r="N26" s="36"/>
    </row>
    <row r="27" spans="1:14" ht="12" customHeight="1" x14ac:dyDescent="0.25">
      <c r="A27" s="14">
        <v>41933</v>
      </c>
      <c r="B27" s="12">
        <v>90.326722083333365</v>
      </c>
      <c r="C27" s="8">
        <v>0.17266180833333331</v>
      </c>
      <c r="D27" s="8">
        <v>2.6029411250000001</v>
      </c>
      <c r="E27" s="10">
        <v>2.7756029333333334</v>
      </c>
      <c r="F27" s="8">
        <v>5.8046563750000013</v>
      </c>
      <c r="G27" s="8">
        <v>262.40176261702737</v>
      </c>
      <c r="H27" s="8"/>
      <c r="I27" s="8">
        <v>39.084262083333336</v>
      </c>
      <c r="J27" s="7">
        <v>50.133976537499322</v>
      </c>
      <c r="K27" s="8"/>
      <c r="L27" s="40"/>
      <c r="M27" s="36"/>
      <c r="N27" s="36"/>
    </row>
    <row r="28" spans="1:14" ht="12" customHeight="1" x14ac:dyDescent="0.25">
      <c r="A28" s="14">
        <v>41934</v>
      </c>
      <c r="B28" s="12">
        <v>90.204998749999973</v>
      </c>
      <c r="C28" s="8">
        <v>0.21146439583333332</v>
      </c>
      <c r="D28" s="8">
        <v>2.5294932083333337</v>
      </c>
      <c r="E28" s="10">
        <v>2.7409576041666668</v>
      </c>
      <c r="F28" s="8">
        <v>6.0020551250000009</v>
      </c>
      <c r="G28" s="8">
        <v>261.82436184951007</v>
      </c>
      <c r="H28" s="8"/>
      <c r="I28" s="8">
        <v>39.124659166666675</v>
      </c>
      <c r="J28" s="7">
        <v>50.163911494073893</v>
      </c>
      <c r="K28" s="7"/>
      <c r="L28" s="40"/>
      <c r="M28" s="36"/>
      <c r="N28" s="36"/>
    </row>
    <row r="29" spans="1:14" ht="12" customHeight="1" x14ac:dyDescent="0.25">
      <c r="A29" s="14">
        <v>41935</v>
      </c>
      <c r="B29" s="12">
        <v>90.156381249999995</v>
      </c>
      <c r="C29" s="8">
        <v>0.32402504999999998</v>
      </c>
      <c r="D29" s="8">
        <v>2.4494711666666666</v>
      </c>
      <c r="E29" s="10">
        <v>2.7734962166666666</v>
      </c>
      <c r="F29" s="8">
        <v>5.9772194583333338</v>
      </c>
      <c r="G29" s="8">
        <v>262.87238008166122</v>
      </c>
      <c r="H29" s="8"/>
      <c r="I29" s="8">
        <v>39.138974999999995</v>
      </c>
      <c r="J29" s="7">
        <v>50.132089656644105</v>
      </c>
      <c r="K29" s="7"/>
      <c r="L29" s="40"/>
      <c r="M29" s="36"/>
      <c r="N29" s="36"/>
    </row>
    <row r="30" spans="1:14" ht="12" customHeight="1" x14ac:dyDescent="0.25">
      <c r="A30" s="14">
        <v>41936</v>
      </c>
      <c r="B30" s="12">
        <v>89.978215833333323</v>
      </c>
      <c r="C30" s="8">
        <v>0.27596115833333335</v>
      </c>
      <c r="D30" s="8">
        <v>2.4798353333333334</v>
      </c>
      <c r="E30" s="10">
        <v>2.7557964916666666</v>
      </c>
      <c r="F30" s="8">
        <v>6.0829219999999999</v>
      </c>
      <c r="G30" s="8">
        <v>263.24605510616163</v>
      </c>
      <c r="H30" s="8"/>
      <c r="I30" s="8">
        <v>39.237802083333335</v>
      </c>
      <c r="J30" s="7">
        <v>50.207365064462621</v>
      </c>
      <c r="K30" s="7"/>
      <c r="L30" s="40"/>
      <c r="M30" s="36"/>
      <c r="N30" s="36"/>
    </row>
    <row r="31" spans="1:14" ht="12" customHeight="1" x14ac:dyDescent="0.25">
      <c r="A31" s="14">
        <v>41937</v>
      </c>
      <c r="B31" s="12">
        <v>90.475399166666691</v>
      </c>
      <c r="C31" s="8">
        <v>0.22351080833333337</v>
      </c>
      <c r="D31" s="8">
        <v>2.5579774999999993</v>
      </c>
      <c r="E31" s="10">
        <v>2.7814883083333326</v>
      </c>
      <c r="F31" s="8">
        <v>5.6292085000000007</v>
      </c>
      <c r="G31" s="8">
        <v>263.0319451833214</v>
      </c>
      <c r="H31" s="8"/>
      <c r="I31" s="8">
        <v>39.056315416666671</v>
      </c>
      <c r="J31" s="7">
        <v>50.103423102042598</v>
      </c>
      <c r="K31" s="7"/>
      <c r="L31" s="40"/>
      <c r="M31" s="36"/>
      <c r="N31" s="36"/>
    </row>
    <row r="32" spans="1:14" ht="12" customHeight="1" x14ac:dyDescent="0.25">
      <c r="A32" s="14">
        <v>41938</v>
      </c>
      <c r="B32" s="12">
        <v>90.524777083333319</v>
      </c>
      <c r="C32" s="8">
        <v>0.1742519166666667</v>
      </c>
      <c r="D32" s="8">
        <v>2.6177201249999995</v>
      </c>
      <c r="E32" s="10">
        <v>2.791972041666666</v>
      </c>
      <c r="F32" s="8">
        <v>5.6147137083333325</v>
      </c>
      <c r="G32" s="8">
        <v>262.17355009466769</v>
      </c>
      <c r="H32" s="8"/>
      <c r="I32" s="8">
        <v>39.018871666666662</v>
      </c>
      <c r="J32" s="7">
        <v>50.088620335983784</v>
      </c>
      <c r="K32" s="7"/>
      <c r="L32" s="40"/>
      <c r="M32" s="36"/>
      <c r="N32" s="36"/>
    </row>
    <row r="33" spans="1:14" ht="12" customHeight="1" x14ac:dyDescent="0.25">
      <c r="A33" s="14">
        <v>41939</v>
      </c>
      <c r="B33" s="12">
        <v>90.277001249999998</v>
      </c>
      <c r="C33" s="8">
        <v>0.18053416666666666</v>
      </c>
      <c r="D33" s="8">
        <v>2.6534870416666663</v>
      </c>
      <c r="E33" s="10">
        <v>2.8340212083333327</v>
      </c>
      <c r="F33" s="8">
        <v>5.8086130833333334</v>
      </c>
      <c r="G33" s="8">
        <v>263.38413876714145</v>
      </c>
      <c r="H33" s="8"/>
      <c r="I33" s="8">
        <v>39.061864166666673</v>
      </c>
      <c r="J33" s="7">
        <v>50.093720982751883</v>
      </c>
      <c r="K33" s="7"/>
      <c r="L33" s="40"/>
      <c r="M33" s="36"/>
      <c r="N33" s="36"/>
    </row>
    <row r="34" spans="1:14" ht="12" customHeight="1" x14ac:dyDescent="0.25">
      <c r="A34" s="14">
        <v>41940</v>
      </c>
      <c r="B34" s="12">
        <v>90.334985833333349</v>
      </c>
      <c r="C34" s="8">
        <v>0.16791386666666666</v>
      </c>
      <c r="D34" s="8">
        <v>2.6386645833333335</v>
      </c>
      <c r="E34" s="10">
        <v>2.8065784500000004</v>
      </c>
      <c r="F34" s="8">
        <v>5.8156393333333334</v>
      </c>
      <c r="G34" s="8">
        <v>263.3540633475742</v>
      </c>
      <c r="H34" s="8"/>
      <c r="I34" s="8">
        <v>39.048703749999994</v>
      </c>
      <c r="J34" s="7">
        <v>50.101136026355256</v>
      </c>
      <c r="K34" s="7"/>
      <c r="L34" s="40"/>
      <c r="M34" s="36"/>
      <c r="N34" s="36"/>
    </row>
    <row r="35" spans="1:14" ht="12" customHeight="1" x14ac:dyDescent="0.25">
      <c r="A35" s="14">
        <v>41941</v>
      </c>
      <c r="B35" s="12">
        <v>90.620462916666668</v>
      </c>
      <c r="C35" s="8">
        <v>0.17208700416666667</v>
      </c>
      <c r="D35" s="8">
        <v>2.6536621666666669</v>
      </c>
      <c r="E35" s="10">
        <v>2.8257491708333333</v>
      </c>
      <c r="F35" s="8">
        <v>5.7198396249999988</v>
      </c>
      <c r="G35" s="8">
        <v>262.91015057565363</v>
      </c>
      <c r="H35" s="8"/>
      <c r="I35" s="8">
        <v>38.877295000000004</v>
      </c>
      <c r="J35" s="7">
        <v>49.99352574589787</v>
      </c>
      <c r="K35" s="7"/>
      <c r="L35" s="40"/>
      <c r="M35" s="36"/>
      <c r="N35" s="36"/>
    </row>
    <row r="36" spans="1:14" ht="12" customHeight="1" x14ac:dyDescent="0.25">
      <c r="A36" s="14">
        <v>41942</v>
      </c>
      <c r="B36" s="12">
        <v>90.195861249999993</v>
      </c>
      <c r="C36" s="8">
        <v>0.17462359583333328</v>
      </c>
      <c r="D36" s="8">
        <v>2.6419630416666666</v>
      </c>
      <c r="E36" s="10">
        <v>2.8165866374999999</v>
      </c>
      <c r="F36" s="8">
        <v>5.9088025833333333</v>
      </c>
      <c r="G36" s="8">
        <v>263.79970267022856</v>
      </c>
      <c r="H36" s="8"/>
      <c r="I36" s="8">
        <v>39.098768749999998</v>
      </c>
      <c r="J36" s="7">
        <v>50.123987233691508</v>
      </c>
      <c r="K36" s="7"/>
      <c r="L36" s="40"/>
      <c r="M36" s="36"/>
      <c r="N36" s="36"/>
    </row>
    <row r="37" spans="1:14" ht="12" customHeight="1" thickBot="1" x14ac:dyDescent="0.3">
      <c r="A37" s="14">
        <v>41943</v>
      </c>
      <c r="B37" s="26">
        <v>90.095740583333338</v>
      </c>
      <c r="C37" s="27">
        <v>0.17050070833333331</v>
      </c>
      <c r="D37" s="27">
        <v>2.7969510416666665</v>
      </c>
      <c r="E37" s="27">
        <v>2.9674517499999999</v>
      </c>
      <c r="F37" s="27">
        <v>5.9214826249999994</v>
      </c>
      <c r="G37" s="27">
        <v>264.56293046998093</v>
      </c>
      <c r="H37" s="27"/>
      <c r="I37" s="27">
        <v>38.992799458333344</v>
      </c>
      <c r="J37" s="47">
        <v>49.998222483128913</v>
      </c>
      <c r="K37" s="47"/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89.787915416666678</v>
      </c>
      <c r="C40" s="31">
        <f t="shared" ref="C40:K40" si="0">MIN(C7:C37)</f>
        <v>0.10227389625000001</v>
      </c>
      <c r="D40" s="31">
        <f t="shared" si="0"/>
        <v>2.357467208333333</v>
      </c>
      <c r="E40" s="31">
        <f t="shared" si="0"/>
        <v>2.5273134379166668</v>
      </c>
      <c r="F40" s="31">
        <f t="shared" si="0"/>
        <v>4.6656310416666669</v>
      </c>
      <c r="G40" s="31">
        <f t="shared" si="0"/>
        <v>259.01080957695854</v>
      </c>
      <c r="H40" s="31">
        <f t="shared" si="0"/>
        <v>0</v>
      </c>
      <c r="I40" s="31">
        <f t="shared" si="0"/>
        <v>38.513799583333331</v>
      </c>
      <c r="J40" s="31">
        <f t="shared" si="0"/>
        <v>49.796869547639197</v>
      </c>
      <c r="K40" s="31">
        <f t="shared" si="0"/>
        <v>0</v>
      </c>
      <c r="L40" s="28"/>
    </row>
    <row r="41" spans="1:14" x14ac:dyDescent="0.25">
      <c r="A41" s="20" t="s">
        <v>18</v>
      </c>
      <c r="B41" s="32">
        <f>AVERAGE(B7:B37)</f>
        <v>90.596450018817194</v>
      </c>
      <c r="C41" s="32">
        <f t="shared" ref="C41:L41" si="1">AVERAGE(C7:C37)</f>
        <v>0.22050662248655922</v>
      </c>
      <c r="D41" s="32">
        <f t="shared" si="1"/>
        <v>2.5638356075268827</v>
      </c>
      <c r="E41" s="32">
        <f t="shared" si="1"/>
        <v>2.7843422300134413</v>
      </c>
      <c r="F41" s="32">
        <f t="shared" si="1"/>
        <v>5.66848567607527</v>
      </c>
      <c r="G41" s="32">
        <f t="shared" si="1"/>
        <v>262.63331125836561</v>
      </c>
      <c r="H41" s="32" t="e">
        <f t="shared" si="1"/>
        <v>#DIV/0!</v>
      </c>
      <c r="I41" s="32">
        <f t="shared" si="1"/>
        <v>38.950588571236551</v>
      </c>
      <c r="J41" s="32">
        <f t="shared" si="1"/>
        <v>50.042555803015098</v>
      </c>
      <c r="K41" s="32" t="e">
        <f t="shared" si="1"/>
        <v>#DIV/0!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92.138848333333343</v>
      </c>
      <c r="C42" s="33">
        <f t="shared" ref="C42:K42" si="2">MAX(C7:C37)</f>
        <v>0.326183</v>
      </c>
      <c r="D42" s="33">
        <f t="shared" si="2"/>
        <v>2.7969510416666665</v>
      </c>
      <c r="E42" s="33">
        <f t="shared" si="2"/>
        <v>2.9674517499999999</v>
      </c>
      <c r="F42" s="33">
        <f t="shared" si="2"/>
        <v>6.2139561250000002</v>
      </c>
      <c r="G42" s="33">
        <f t="shared" si="2"/>
        <v>264.92964626665662</v>
      </c>
      <c r="H42" s="33">
        <f t="shared" si="2"/>
        <v>0</v>
      </c>
      <c r="I42" s="33">
        <f t="shared" si="2"/>
        <v>39.237802083333335</v>
      </c>
      <c r="J42" s="33">
        <f t="shared" si="2"/>
        <v>50.207365064462621</v>
      </c>
      <c r="K42" s="33">
        <f t="shared" si="2"/>
        <v>0</v>
      </c>
      <c r="L42" s="28"/>
    </row>
    <row r="43" spans="1:14" ht="15.75" thickBot="1" x14ac:dyDescent="0.3">
      <c r="A43" s="24" t="s">
        <v>25</v>
      </c>
      <c r="B43" s="34">
        <f>STDEV(B7:B37)</f>
        <v>0.60743598093884044</v>
      </c>
      <c r="C43" s="34">
        <f t="shared" ref="C43:K43" si="3">STDEV(C7:C37)</f>
        <v>5.725753032560426E-2</v>
      </c>
      <c r="D43" s="34">
        <f t="shared" si="3"/>
        <v>9.9607724297272437E-2</v>
      </c>
      <c r="E43" s="34">
        <f t="shared" si="3"/>
        <v>9.2690310751039479E-2</v>
      </c>
      <c r="F43" s="34">
        <f t="shared" si="3"/>
        <v>0.3630525847696342</v>
      </c>
      <c r="G43" s="34">
        <f t="shared" si="3"/>
        <v>1.3687923901959524</v>
      </c>
      <c r="H43" s="34" t="e">
        <f t="shared" si="3"/>
        <v>#DIV/0!</v>
      </c>
      <c r="I43" s="34">
        <f t="shared" si="3"/>
        <v>0.21441147349310627</v>
      </c>
      <c r="J43" s="34">
        <f t="shared" si="3"/>
        <v>0.11029419551015628</v>
      </c>
      <c r="K43" s="34" t="e">
        <f t="shared" si="3"/>
        <v>#DIV/0!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 t="s">
        <v>29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workbookViewId="0">
      <selection activeCell="E4" sqref="E4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5" t="s">
        <v>21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59" t="s">
        <v>0</v>
      </c>
      <c r="B2" s="61"/>
      <c r="C2" s="62" t="s">
        <v>27</v>
      </c>
      <c r="D2" s="63"/>
      <c r="E2" s="63"/>
      <c r="F2" s="63"/>
      <c r="G2" s="63"/>
      <c r="H2" s="63"/>
      <c r="I2" s="63"/>
      <c r="J2" s="63"/>
      <c r="K2" s="63"/>
    </row>
    <row r="3" spans="1:13" x14ac:dyDescent="0.25">
      <c r="A3" s="59" t="s">
        <v>1</v>
      </c>
      <c r="B3" s="61"/>
      <c r="C3" s="64" t="s">
        <v>28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59" t="s">
        <v>2</v>
      </c>
      <c r="B4" s="59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41913</v>
      </c>
      <c r="B7" s="11">
        <v>92.639619999999994</v>
      </c>
      <c r="C7" s="10">
        <v>0.1249012</v>
      </c>
      <c r="D7" s="10">
        <v>2.5487340000000001</v>
      </c>
      <c r="E7" s="10">
        <v>2.6736352000000001</v>
      </c>
      <c r="F7" s="10">
        <v>5.0141220000000004</v>
      </c>
      <c r="G7" s="10">
        <v>266.0227753914055</v>
      </c>
      <c r="H7" s="10"/>
      <c r="I7" s="10">
        <v>38.692419999999998</v>
      </c>
      <c r="J7" s="10">
        <v>50.029439575298781</v>
      </c>
      <c r="K7" s="10"/>
    </row>
    <row r="8" spans="1:13" ht="12" customHeight="1" x14ac:dyDescent="0.25">
      <c r="A8" s="14">
        <v>41914</v>
      </c>
      <c r="B8" s="12">
        <v>92.409319999999994</v>
      </c>
      <c r="C8" s="8">
        <v>0.1845977</v>
      </c>
      <c r="D8" s="7">
        <v>2.7345820000000001</v>
      </c>
      <c r="E8" s="10">
        <v>2.9191796999999999</v>
      </c>
      <c r="F8" s="8">
        <v>5.0379160000000001</v>
      </c>
      <c r="G8" s="8">
        <v>265.76714747595827</v>
      </c>
      <c r="H8" s="8"/>
      <c r="I8" s="8">
        <v>38.662779999999998</v>
      </c>
      <c r="J8" s="7">
        <v>49.98113871405959</v>
      </c>
      <c r="K8" s="7"/>
    </row>
    <row r="9" spans="1:13" ht="12" customHeight="1" x14ac:dyDescent="0.25">
      <c r="A9" s="14">
        <v>41915</v>
      </c>
      <c r="B9" s="12">
        <v>91.73039</v>
      </c>
      <c r="C9" s="8">
        <v>0.1672313</v>
      </c>
      <c r="D9" s="7">
        <v>2.6446000000000001</v>
      </c>
      <c r="E9" s="10">
        <v>2.8118313000000001</v>
      </c>
      <c r="F9" s="8">
        <v>5.6372689999999999</v>
      </c>
      <c r="G9" s="8">
        <v>266.22370095462765</v>
      </c>
      <c r="H9" s="8"/>
      <c r="I9" s="8">
        <v>38.932969999999997</v>
      </c>
      <c r="J9" s="7">
        <v>50.168742024705864</v>
      </c>
      <c r="K9" s="7"/>
    </row>
    <row r="10" spans="1:13" ht="12" customHeight="1" x14ac:dyDescent="0.25">
      <c r="A10" s="14">
        <v>41916</v>
      </c>
      <c r="B10" s="12">
        <v>91.644109999999998</v>
      </c>
      <c r="C10" s="8">
        <v>0.27115450000000002</v>
      </c>
      <c r="D10" s="7">
        <v>2.4553050000000001</v>
      </c>
      <c r="E10" s="10">
        <v>2.7264595000000003</v>
      </c>
      <c r="F10" s="8">
        <v>5.4502600000000001</v>
      </c>
      <c r="G10" s="8">
        <v>265.58144915433138</v>
      </c>
      <c r="H10" s="8"/>
      <c r="I10" s="8">
        <v>38.958440000000003</v>
      </c>
      <c r="J10" s="7">
        <v>50.137702915896142</v>
      </c>
      <c r="K10" s="8"/>
    </row>
    <row r="11" spans="1:13" ht="12" customHeight="1" x14ac:dyDescent="0.25">
      <c r="A11" s="14">
        <v>41917</v>
      </c>
      <c r="B11" s="12">
        <v>91.313760000000002</v>
      </c>
      <c r="C11" s="8">
        <v>0.29293249999999998</v>
      </c>
      <c r="D11" s="7">
        <v>2.414288</v>
      </c>
      <c r="E11" s="10">
        <v>2.7072205</v>
      </c>
      <c r="F11" s="8">
        <v>5.5174599999999998</v>
      </c>
      <c r="G11" s="8">
        <v>263.32252456446707</v>
      </c>
      <c r="H11" s="8"/>
      <c r="I11" s="8">
        <v>38.919750000000001</v>
      </c>
      <c r="J11" s="8">
        <v>50.087852612243196</v>
      </c>
      <c r="K11" s="8"/>
    </row>
    <row r="12" spans="1:13" ht="12" customHeight="1" x14ac:dyDescent="0.25">
      <c r="A12" s="14">
        <v>41918</v>
      </c>
      <c r="B12" s="12">
        <v>91.308959999999999</v>
      </c>
      <c r="C12" s="8">
        <v>0.40349190000000001</v>
      </c>
      <c r="D12" s="7">
        <v>2.5700029999999998</v>
      </c>
      <c r="E12" s="10">
        <v>2.9734948999999999</v>
      </c>
      <c r="F12" s="8">
        <v>6.0292570000000003</v>
      </c>
      <c r="G12" s="8">
        <v>263.26824711225805</v>
      </c>
      <c r="H12" s="8"/>
      <c r="I12" s="8">
        <v>38.92886</v>
      </c>
      <c r="J12" s="7">
        <v>50.048747690616054</v>
      </c>
      <c r="K12" s="7"/>
    </row>
    <row r="13" spans="1:13" ht="12" customHeight="1" x14ac:dyDescent="0.25">
      <c r="A13" s="14">
        <v>41919</v>
      </c>
      <c r="B13" s="12">
        <v>91.667730000000006</v>
      </c>
      <c r="C13" s="8">
        <v>0.2856552</v>
      </c>
      <c r="D13" s="8">
        <v>2.556575</v>
      </c>
      <c r="E13" s="10">
        <v>2.8422301999999999</v>
      </c>
      <c r="F13" s="8">
        <v>5.8104329999999997</v>
      </c>
      <c r="G13" s="8">
        <v>265.09332601291925</v>
      </c>
      <c r="H13" s="8"/>
      <c r="I13" s="8">
        <v>38.809049999999999</v>
      </c>
      <c r="J13" s="7">
        <v>49.961877505939285</v>
      </c>
      <c r="K13" s="7"/>
    </row>
    <row r="14" spans="1:13" ht="12" customHeight="1" x14ac:dyDescent="0.25">
      <c r="A14" s="14">
        <v>41920</v>
      </c>
      <c r="B14" s="12">
        <v>91.805310000000006</v>
      </c>
      <c r="C14" s="8">
        <v>0.24475830000000001</v>
      </c>
      <c r="D14" s="8">
        <v>2.6154220000000001</v>
      </c>
      <c r="E14" s="10">
        <v>2.8601803000000001</v>
      </c>
      <c r="F14" s="8">
        <v>5.2977910000000001</v>
      </c>
      <c r="G14" s="8">
        <v>265.0067319283458</v>
      </c>
      <c r="H14" s="8"/>
      <c r="I14" s="8">
        <v>38.590600000000002</v>
      </c>
      <c r="J14" s="7">
        <v>49.842186465738536</v>
      </c>
      <c r="K14" s="7"/>
    </row>
    <row r="15" spans="1:13" ht="12" customHeight="1" x14ac:dyDescent="0.25">
      <c r="A15" s="14">
        <v>41921</v>
      </c>
      <c r="B15" s="12">
        <v>91.537970000000001</v>
      </c>
      <c r="C15" s="8">
        <v>0.32355970000000001</v>
      </c>
      <c r="D15" s="8">
        <v>2.6627649999999998</v>
      </c>
      <c r="E15" s="10">
        <v>2.9863246999999999</v>
      </c>
      <c r="F15" s="8">
        <v>5.7897869999999996</v>
      </c>
      <c r="G15" s="8">
        <v>263.86334112786886</v>
      </c>
      <c r="H15" s="8"/>
      <c r="I15" s="8">
        <v>38.83334</v>
      </c>
      <c r="J15" s="7">
        <v>49.929900145511013</v>
      </c>
      <c r="K15" s="7"/>
    </row>
    <row r="16" spans="1:13" ht="12" customHeight="1" x14ac:dyDescent="0.25">
      <c r="A16" s="14">
        <v>41922</v>
      </c>
      <c r="B16" s="12">
        <v>91.25479</v>
      </c>
      <c r="C16" s="8">
        <v>0.37234469999999997</v>
      </c>
      <c r="D16" s="8">
        <v>2.573715</v>
      </c>
      <c r="E16" s="10">
        <v>2.9460597000000002</v>
      </c>
      <c r="F16" s="8">
        <v>5.7254009999999997</v>
      </c>
      <c r="G16" s="8">
        <v>263.33177719523059</v>
      </c>
      <c r="H16" s="8"/>
      <c r="I16" s="8">
        <v>38.85577</v>
      </c>
      <c r="J16" s="7">
        <v>49.94471760590644</v>
      </c>
      <c r="K16" s="7"/>
    </row>
    <row r="17" spans="1:11" ht="12" customHeight="1" x14ac:dyDescent="0.25">
      <c r="A17" s="14">
        <v>41923</v>
      </c>
      <c r="B17" s="12">
        <v>90.742450000000005</v>
      </c>
      <c r="C17" s="8">
        <v>0.3578228</v>
      </c>
      <c r="D17" s="8">
        <v>2.5927150000000001</v>
      </c>
      <c r="E17" s="10">
        <v>2.9505378000000002</v>
      </c>
      <c r="F17" s="8">
        <v>6.0131930000000002</v>
      </c>
      <c r="G17" s="8">
        <v>262.53076644645091</v>
      </c>
      <c r="H17" s="8"/>
      <c r="I17" s="8">
        <v>39.158760000000001</v>
      </c>
      <c r="J17" s="7">
        <v>50.13281888138998</v>
      </c>
      <c r="K17" s="7"/>
    </row>
    <row r="18" spans="1:11" ht="12" customHeight="1" x14ac:dyDescent="0.25">
      <c r="A18" s="14">
        <v>41924</v>
      </c>
      <c r="B18" s="12">
        <v>90.957930000000005</v>
      </c>
      <c r="C18" s="8">
        <v>0.33288899999999999</v>
      </c>
      <c r="D18" s="8">
        <v>2.6038800000000002</v>
      </c>
      <c r="E18" s="10">
        <v>2.936769</v>
      </c>
      <c r="F18" s="8">
        <v>5.8358800000000004</v>
      </c>
      <c r="G18" s="8">
        <v>262.00810045253866</v>
      </c>
      <c r="H18" s="8"/>
      <c r="I18" s="8">
        <v>39.157550000000001</v>
      </c>
      <c r="J18" s="7">
        <v>50.125818922765781</v>
      </c>
      <c r="K18" s="7"/>
    </row>
    <row r="19" spans="1:11" ht="12" customHeight="1" x14ac:dyDescent="0.25">
      <c r="A19" s="14">
        <v>41925</v>
      </c>
      <c r="B19" s="12">
        <v>90.617739999999998</v>
      </c>
      <c r="C19" s="8">
        <v>0.35485309999999998</v>
      </c>
      <c r="D19" s="8">
        <v>2.6630039999999999</v>
      </c>
      <c r="E19" s="10">
        <v>3.0178571000000001</v>
      </c>
      <c r="F19" s="8">
        <v>6.0173259999999997</v>
      </c>
      <c r="G19" s="8">
        <v>263.44193619657182</v>
      </c>
      <c r="H19" s="8"/>
      <c r="I19" s="8">
        <v>39.229860000000002</v>
      </c>
      <c r="J19" s="7">
        <v>50.181688755632159</v>
      </c>
      <c r="K19" s="7"/>
    </row>
    <row r="20" spans="1:11" ht="12" customHeight="1" x14ac:dyDescent="0.25">
      <c r="A20" s="14">
        <v>41926</v>
      </c>
      <c r="B20" s="12">
        <v>90.098240000000004</v>
      </c>
      <c r="C20" s="8">
        <v>0.2859313</v>
      </c>
      <c r="D20" s="8">
        <v>2.6060680000000001</v>
      </c>
      <c r="E20" s="10">
        <v>2.8919993000000002</v>
      </c>
      <c r="F20" s="8">
        <v>6.1320319999999997</v>
      </c>
      <c r="G20" s="8">
        <v>263.39342966916672</v>
      </c>
      <c r="H20" s="8"/>
      <c r="I20" s="8">
        <v>39.249409999999997</v>
      </c>
      <c r="J20" s="7">
        <v>50.199320910581058</v>
      </c>
      <c r="K20" s="7"/>
    </row>
    <row r="21" spans="1:11" ht="12" customHeight="1" x14ac:dyDescent="0.25">
      <c r="A21" s="14">
        <v>41927</v>
      </c>
      <c r="B21" s="12">
        <v>90.200710000000001</v>
      </c>
      <c r="C21" s="8">
        <v>0.2474363</v>
      </c>
      <c r="D21" s="8">
        <v>2.6441889999999999</v>
      </c>
      <c r="E21" s="10">
        <v>2.8916252999999998</v>
      </c>
      <c r="F21" s="8">
        <v>6.295979</v>
      </c>
      <c r="G21" s="8">
        <v>263.57315605541214</v>
      </c>
      <c r="H21" s="8"/>
      <c r="I21" s="8">
        <v>39.368519999999997</v>
      </c>
      <c r="J21" s="7">
        <v>50.283436436420963</v>
      </c>
      <c r="K21" s="8"/>
    </row>
    <row r="22" spans="1:11" ht="12" customHeight="1" x14ac:dyDescent="0.25">
      <c r="A22" s="14">
        <v>41928</v>
      </c>
      <c r="B22" s="12">
        <v>89.99091</v>
      </c>
      <c r="C22" s="8">
        <v>0.31855020000000001</v>
      </c>
      <c r="D22" s="8">
        <v>2.6259290000000002</v>
      </c>
      <c r="E22" s="10">
        <v>2.9444792</v>
      </c>
      <c r="F22" s="8">
        <v>6.5317400000000001</v>
      </c>
      <c r="G22" s="8">
        <v>263.48284794538699</v>
      </c>
      <c r="H22" s="8"/>
      <c r="I22" s="8">
        <v>39.369909999999997</v>
      </c>
      <c r="J22" s="7">
        <v>50.244101901829289</v>
      </c>
      <c r="K22" s="8"/>
    </row>
    <row r="23" spans="1:11" ht="12" customHeight="1" x14ac:dyDescent="0.25">
      <c r="A23" s="14">
        <v>41929</v>
      </c>
      <c r="B23" s="12">
        <v>90.156980000000004</v>
      </c>
      <c r="C23" s="8">
        <v>0.2452474</v>
      </c>
      <c r="D23" s="8">
        <v>2.734254</v>
      </c>
      <c r="E23" s="10">
        <v>2.9795014000000002</v>
      </c>
      <c r="F23" s="8">
        <v>6.1861459999999999</v>
      </c>
      <c r="G23" s="8">
        <v>264.53399523301636</v>
      </c>
      <c r="H23" s="8"/>
      <c r="I23" s="8">
        <v>39.220660000000002</v>
      </c>
      <c r="J23" s="7">
        <v>50.163715386867601</v>
      </c>
      <c r="K23" s="8"/>
    </row>
    <row r="24" spans="1:11" ht="12" customHeight="1" x14ac:dyDescent="0.25">
      <c r="A24" s="14">
        <v>41930</v>
      </c>
      <c r="B24" s="12">
        <v>90.544200000000004</v>
      </c>
      <c r="C24" s="8">
        <v>0.201486</v>
      </c>
      <c r="D24" s="8">
        <v>2.7566009999999999</v>
      </c>
      <c r="E24" s="10">
        <v>2.9580869999999999</v>
      </c>
      <c r="F24" s="8">
        <v>6.0502190000000002</v>
      </c>
      <c r="G24" s="8">
        <v>263.237857420804</v>
      </c>
      <c r="H24" s="8"/>
      <c r="I24" s="8">
        <v>39.169710000000002</v>
      </c>
      <c r="J24" s="7">
        <v>50.127718302764869</v>
      </c>
      <c r="K24" s="8"/>
    </row>
    <row r="25" spans="1:11" ht="12" customHeight="1" x14ac:dyDescent="0.25">
      <c r="A25" s="14">
        <v>41931</v>
      </c>
      <c r="B25" s="12">
        <v>90.575109999999995</v>
      </c>
      <c r="C25" s="8">
        <v>0.228877</v>
      </c>
      <c r="D25" s="8">
        <v>2.7211379999999998</v>
      </c>
      <c r="E25" s="10">
        <v>2.9500149999999996</v>
      </c>
      <c r="F25" s="8">
        <v>6.1019180000000004</v>
      </c>
      <c r="G25" s="8">
        <v>260.4254130393615</v>
      </c>
      <c r="H25" s="8"/>
      <c r="I25" s="8">
        <v>39.182000000000002</v>
      </c>
      <c r="J25" s="7">
        <v>50.133652013241502</v>
      </c>
      <c r="K25" s="7"/>
    </row>
    <row r="26" spans="1:11" ht="12" customHeight="1" x14ac:dyDescent="0.25">
      <c r="A26" s="14">
        <v>41932</v>
      </c>
      <c r="B26" s="12">
        <v>91.232429999999994</v>
      </c>
      <c r="C26" s="8">
        <v>0.22532730000000001</v>
      </c>
      <c r="D26" s="8">
        <v>2.8077070000000002</v>
      </c>
      <c r="E26" s="10">
        <v>3.0330343000000002</v>
      </c>
      <c r="F26" s="8">
        <v>5.7076229999999999</v>
      </c>
      <c r="G26" s="8">
        <v>261.83687352508599</v>
      </c>
      <c r="H26" s="8"/>
      <c r="I26" s="8">
        <v>38.98601</v>
      </c>
      <c r="J26" s="7">
        <v>50.019140726538751</v>
      </c>
      <c r="K26" s="7"/>
    </row>
    <row r="27" spans="1:11" ht="12" customHeight="1" x14ac:dyDescent="0.25">
      <c r="A27" s="14">
        <v>41933</v>
      </c>
      <c r="B27" s="12">
        <v>90.59151</v>
      </c>
      <c r="C27" s="8">
        <v>0.25211719999999999</v>
      </c>
      <c r="D27" s="8">
        <v>2.7295759999999998</v>
      </c>
      <c r="E27" s="10">
        <v>2.9816931999999996</v>
      </c>
      <c r="F27" s="8">
        <v>6.1104459999999996</v>
      </c>
      <c r="G27" s="8">
        <v>263.25398457267909</v>
      </c>
      <c r="H27" s="8"/>
      <c r="I27" s="8">
        <v>39.227930000000001</v>
      </c>
      <c r="J27" s="7">
        <v>50.194067408762997</v>
      </c>
      <c r="K27" s="7"/>
    </row>
    <row r="28" spans="1:11" ht="12" customHeight="1" x14ac:dyDescent="0.25">
      <c r="A28" s="14">
        <v>41934</v>
      </c>
      <c r="B28" s="12">
        <v>90.718729999999994</v>
      </c>
      <c r="C28" s="8">
        <v>0.28259210000000001</v>
      </c>
      <c r="D28" s="8">
        <v>2.5786739999999999</v>
      </c>
      <c r="E28" s="10">
        <v>2.8612660999999999</v>
      </c>
      <c r="F28" s="8">
        <v>6.362495</v>
      </c>
      <c r="G28" s="8">
        <v>262.9800193852372</v>
      </c>
      <c r="H28" s="8"/>
      <c r="I28" s="8">
        <v>39.326720000000002</v>
      </c>
      <c r="J28" s="7">
        <v>50.302539779554039</v>
      </c>
      <c r="K28" s="7"/>
    </row>
    <row r="29" spans="1:11" ht="12" customHeight="1" x14ac:dyDescent="0.25">
      <c r="A29" s="14">
        <v>41935</v>
      </c>
      <c r="B29" s="12">
        <v>90.495400000000004</v>
      </c>
      <c r="C29" s="8">
        <v>0.45829180000000003</v>
      </c>
      <c r="D29" s="8">
        <v>2.49255</v>
      </c>
      <c r="E29" s="10">
        <v>2.9508418000000001</v>
      </c>
      <c r="F29" s="8">
        <v>6.1529230000000004</v>
      </c>
      <c r="G29" s="8">
        <v>263.82323994846786</v>
      </c>
      <c r="H29" s="8"/>
      <c r="I29" s="8">
        <v>39.215409999999999</v>
      </c>
      <c r="J29" s="7">
        <v>50.142332279354271</v>
      </c>
      <c r="K29" s="7"/>
    </row>
    <row r="30" spans="1:11" ht="12" customHeight="1" x14ac:dyDescent="0.25">
      <c r="A30" s="14">
        <v>41936</v>
      </c>
      <c r="B30" s="12">
        <v>90.315370000000001</v>
      </c>
      <c r="C30" s="8">
        <v>0.30756230000000001</v>
      </c>
      <c r="D30" s="8">
        <v>2.5318839999999998</v>
      </c>
      <c r="E30" s="10">
        <v>2.8394462999999996</v>
      </c>
      <c r="F30" s="8">
        <v>6.2175919999999998</v>
      </c>
      <c r="G30" s="8">
        <v>264.38817524768808</v>
      </c>
      <c r="H30" s="8"/>
      <c r="I30" s="8">
        <v>39.313580000000002</v>
      </c>
      <c r="J30" s="7">
        <v>50.243440793225005</v>
      </c>
      <c r="K30" s="7"/>
    </row>
    <row r="31" spans="1:11" ht="12" customHeight="1" x14ac:dyDescent="0.25">
      <c r="A31" s="14">
        <v>41937</v>
      </c>
      <c r="B31" s="12">
        <v>90.578680000000006</v>
      </c>
      <c r="C31" s="8">
        <v>0.25932490000000002</v>
      </c>
      <c r="D31" s="8">
        <v>2.6176219999999999</v>
      </c>
      <c r="E31" s="10">
        <v>2.8769469000000001</v>
      </c>
      <c r="F31" s="8">
        <v>5.7678459999999996</v>
      </c>
      <c r="G31" s="8">
        <v>264.20189848230643</v>
      </c>
      <c r="H31" s="8"/>
      <c r="I31" s="8">
        <v>39.10913</v>
      </c>
      <c r="J31" s="7">
        <v>50.13363641224219</v>
      </c>
      <c r="K31" s="7"/>
    </row>
    <row r="32" spans="1:11" ht="12" customHeight="1" x14ac:dyDescent="0.25">
      <c r="A32" s="14">
        <v>41938</v>
      </c>
      <c r="B32" s="12">
        <v>90.606039999999993</v>
      </c>
      <c r="C32" s="8">
        <v>0.18706</v>
      </c>
      <c r="D32" s="8">
        <v>2.6647940000000001</v>
      </c>
      <c r="E32" s="10">
        <v>2.8518540000000003</v>
      </c>
      <c r="F32" s="8">
        <v>5.676145</v>
      </c>
      <c r="G32" s="8">
        <v>264.11118007694637</v>
      </c>
      <c r="H32" s="8"/>
      <c r="I32" s="8">
        <v>39.047559999999997</v>
      </c>
      <c r="J32" s="7">
        <v>50.098971312920817</v>
      </c>
      <c r="K32" s="7"/>
    </row>
    <row r="33" spans="1:11" ht="12" customHeight="1" x14ac:dyDescent="0.25">
      <c r="A33" s="14">
        <v>41939</v>
      </c>
      <c r="B33" s="12">
        <v>90.510149999999996</v>
      </c>
      <c r="C33" s="8">
        <v>0.20045250000000001</v>
      </c>
      <c r="D33" s="8">
        <v>2.6958150000000001</v>
      </c>
      <c r="E33" s="10">
        <v>2.8962675</v>
      </c>
      <c r="F33" s="8">
        <v>6.005115</v>
      </c>
      <c r="G33" s="8">
        <v>264.5617332075883</v>
      </c>
      <c r="H33" s="8"/>
      <c r="I33" s="8">
        <v>39.189079999999997</v>
      </c>
      <c r="J33" s="7">
        <v>50.185571945720909</v>
      </c>
      <c r="K33" s="7"/>
    </row>
    <row r="34" spans="1:11" ht="12" customHeight="1" x14ac:dyDescent="0.25">
      <c r="A34" s="14">
        <v>41940</v>
      </c>
      <c r="B34" s="12">
        <v>90.552170000000004</v>
      </c>
      <c r="C34" s="8">
        <v>0.17672969999999999</v>
      </c>
      <c r="D34" s="8">
        <v>2.6799870000000001</v>
      </c>
      <c r="E34" s="10">
        <v>2.8567167000000002</v>
      </c>
      <c r="F34" s="8">
        <v>6.0087729999999997</v>
      </c>
      <c r="G34" s="8">
        <v>264.88786516048259</v>
      </c>
      <c r="H34" s="8"/>
      <c r="I34" s="8">
        <v>39.12312</v>
      </c>
      <c r="J34" s="7">
        <v>50.141481849723242</v>
      </c>
      <c r="K34" s="7"/>
    </row>
    <row r="35" spans="1:11" ht="12" customHeight="1" x14ac:dyDescent="0.25">
      <c r="A35" s="14">
        <v>41941</v>
      </c>
      <c r="B35" s="12">
        <v>91.087140000000005</v>
      </c>
      <c r="C35" s="8">
        <v>0.18671550000000001</v>
      </c>
      <c r="D35" s="8">
        <v>2.7649279999999998</v>
      </c>
      <c r="E35" s="10">
        <v>2.9516434999999999</v>
      </c>
      <c r="F35" s="8">
        <v>5.9159560000000004</v>
      </c>
      <c r="G35" s="8">
        <v>264.55496506814774</v>
      </c>
      <c r="H35" s="8"/>
      <c r="I35" s="8">
        <v>39.03613</v>
      </c>
      <c r="J35" s="7">
        <v>50.09506081207315</v>
      </c>
      <c r="K35" s="7"/>
    </row>
    <row r="36" spans="1:11" ht="12" customHeight="1" x14ac:dyDescent="0.25">
      <c r="A36" s="14">
        <v>41942</v>
      </c>
      <c r="B36" s="12">
        <v>90.452079999999995</v>
      </c>
      <c r="C36" s="8">
        <v>0.18865280000000001</v>
      </c>
      <c r="D36" s="8">
        <v>2.70967</v>
      </c>
      <c r="E36" s="10">
        <v>2.8983227999999999</v>
      </c>
      <c r="F36" s="8">
        <v>6.0511929999999996</v>
      </c>
      <c r="G36" s="8">
        <v>264.79167023610142</v>
      </c>
      <c r="H36" s="8"/>
      <c r="I36" s="8">
        <v>39.191070000000003</v>
      </c>
      <c r="J36" s="7">
        <v>50.184824333420238</v>
      </c>
      <c r="K36" s="7"/>
    </row>
    <row r="37" spans="1:11" ht="12" customHeight="1" thickBot="1" x14ac:dyDescent="0.3">
      <c r="A37" s="14">
        <v>41943</v>
      </c>
      <c r="B37" s="13">
        <v>90.450744999999998</v>
      </c>
      <c r="C37" s="9">
        <v>0.18601899999999999</v>
      </c>
      <c r="D37" s="9">
        <v>2.8644539999999998</v>
      </c>
      <c r="E37" s="9">
        <v>3.0504729999999998</v>
      </c>
      <c r="F37" s="9">
        <v>6.0291100000000002</v>
      </c>
      <c r="G37" s="9">
        <v>265.65086790569143</v>
      </c>
      <c r="H37" s="9"/>
      <c r="I37" s="9">
        <v>39.091628999999998</v>
      </c>
      <c r="J37" s="46">
        <v>50.053179794141208</v>
      </c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92.639619999999994</v>
      </c>
      <c r="C39" s="35">
        <f t="shared" ref="C39:K39" si="0">MAX(C7:C37)</f>
        <v>0.45829180000000003</v>
      </c>
      <c r="D39" s="35">
        <f t="shared" si="0"/>
        <v>2.8644539999999998</v>
      </c>
      <c r="E39" s="35">
        <f t="shared" si="0"/>
        <v>3.0504729999999998</v>
      </c>
      <c r="F39" s="35">
        <f t="shared" si="0"/>
        <v>6.5317400000000001</v>
      </c>
      <c r="G39" s="35">
        <f t="shared" si="0"/>
        <v>266.22370095462765</v>
      </c>
      <c r="H39" s="35">
        <f>MAX(H7:H37)</f>
        <v>0</v>
      </c>
      <c r="I39" s="35">
        <f t="shared" si="0"/>
        <v>39.369909999999997</v>
      </c>
      <c r="J39" s="35">
        <f t="shared" si="0"/>
        <v>50.302539779554039</v>
      </c>
      <c r="K39" s="35">
        <f t="shared" si="0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workbookViewId="0">
      <selection activeCell="M14" sqref="M14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8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59" t="s">
        <v>0</v>
      </c>
      <c r="B2" s="61"/>
      <c r="C2" s="62" t="s">
        <v>27</v>
      </c>
      <c r="D2" s="63"/>
      <c r="E2" s="63"/>
      <c r="F2" s="63"/>
      <c r="G2" s="63"/>
      <c r="H2" s="63"/>
      <c r="I2" s="63"/>
      <c r="J2" s="63"/>
      <c r="K2" s="63"/>
    </row>
    <row r="3" spans="1:13" x14ac:dyDescent="0.25">
      <c r="A3" s="59" t="s">
        <v>1</v>
      </c>
      <c r="B3" s="61"/>
      <c r="C3" s="64" t="s">
        <v>28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59" t="s">
        <v>2</v>
      </c>
      <c r="B4" s="59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41883</v>
      </c>
      <c r="B7" s="11">
        <v>91.716480000000004</v>
      </c>
      <c r="C7" s="10">
        <v>7.6992030000000003E-2</v>
      </c>
      <c r="D7" s="10">
        <v>2.2486649999999999</v>
      </c>
      <c r="E7" s="10">
        <v>2.3256570299999999</v>
      </c>
      <c r="F7" s="10">
        <v>4.2940290000000001</v>
      </c>
      <c r="G7" s="10">
        <v>264.48248222895381</v>
      </c>
      <c r="H7" s="10"/>
      <c r="I7" s="10">
        <v>6.379205733537674E-3</v>
      </c>
      <c r="J7" s="10">
        <v>49.900839388251356</v>
      </c>
      <c r="K7" s="10"/>
    </row>
    <row r="8" spans="1:13" ht="12" customHeight="1" x14ac:dyDescent="0.25">
      <c r="A8" s="14">
        <v>41884</v>
      </c>
      <c r="B8" s="12">
        <v>91.595600000000005</v>
      </c>
      <c r="C8" s="8">
        <v>9.3725050000000004E-2</v>
      </c>
      <c r="D8" s="7">
        <v>2.3373119999999998</v>
      </c>
      <c r="E8" s="10">
        <v>2.43103705</v>
      </c>
      <c r="F8" s="8">
        <v>4.5424100000000003</v>
      </c>
      <c r="G8" s="8">
        <v>264.14460165971752</v>
      </c>
      <c r="H8" s="8"/>
      <c r="I8" s="8">
        <v>2.3028203577268869E-4</v>
      </c>
      <c r="J8" s="7">
        <v>49.819249915242828</v>
      </c>
      <c r="K8" s="10"/>
    </row>
    <row r="9" spans="1:13" ht="12" customHeight="1" x14ac:dyDescent="0.25">
      <c r="A9" s="14">
        <v>41885</v>
      </c>
      <c r="B9" s="12">
        <v>90.990570000000005</v>
      </c>
      <c r="C9" s="8">
        <v>0.11358600000000001</v>
      </c>
      <c r="D9" s="7">
        <v>2.331331</v>
      </c>
      <c r="E9" s="10">
        <v>2.4449170000000002</v>
      </c>
      <c r="F9" s="8">
        <v>5.0300409999999998</v>
      </c>
      <c r="G9" s="8">
        <v>264.68025747772151</v>
      </c>
      <c r="H9" s="8"/>
      <c r="I9" s="8">
        <v>2.3028203577268869E-4</v>
      </c>
      <c r="J9" s="7">
        <v>50.025854203617037</v>
      </c>
      <c r="K9" s="10"/>
    </row>
    <row r="10" spans="1:13" ht="12" customHeight="1" x14ac:dyDescent="0.25">
      <c r="A10" s="14">
        <v>41886</v>
      </c>
      <c r="B10" s="12">
        <v>91.044700000000006</v>
      </c>
      <c r="C10" s="8">
        <v>0.15425150000000001</v>
      </c>
      <c r="D10" s="7">
        <v>2.2211880000000002</v>
      </c>
      <c r="E10" s="10">
        <v>2.3754395000000001</v>
      </c>
      <c r="F10" s="8">
        <v>5.0643700000000003</v>
      </c>
      <c r="G10" s="8">
        <v>264.35825508970623</v>
      </c>
      <c r="H10" s="8"/>
      <c r="I10" s="8">
        <v>1.4600667636841536E-3</v>
      </c>
      <c r="J10" s="7">
        <v>49.999399792628026</v>
      </c>
      <c r="K10" s="10"/>
    </row>
    <row r="11" spans="1:13" ht="12" customHeight="1" x14ac:dyDescent="0.25">
      <c r="A11" s="14">
        <v>41887</v>
      </c>
      <c r="B11" s="12">
        <v>90.999260000000007</v>
      </c>
      <c r="C11" s="8">
        <v>0.26067679999999999</v>
      </c>
      <c r="D11" s="7">
        <v>2.3063229999999999</v>
      </c>
      <c r="E11" s="10">
        <v>2.5669998000000001</v>
      </c>
      <c r="F11" s="8">
        <v>5.2960330000000004</v>
      </c>
      <c r="G11" s="8">
        <v>262.02980708153655</v>
      </c>
      <c r="H11" s="8"/>
      <c r="I11" s="8">
        <v>1.4600667636841536E-3</v>
      </c>
      <c r="J11" s="7">
        <v>49.984014725524247</v>
      </c>
      <c r="K11" s="7"/>
    </row>
    <row r="12" spans="1:13" ht="12" customHeight="1" x14ac:dyDescent="0.25">
      <c r="A12" s="14">
        <v>41888</v>
      </c>
      <c r="B12" s="12">
        <v>90.472319999999996</v>
      </c>
      <c r="C12" s="8">
        <v>0.20822760000000001</v>
      </c>
      <c r="D12" s="7">
        <v>2.3663910000000001</v>
      </c>
      <c r="E12" s="10">
        <v>2.5746186</v>
      </c>
      <c r="F12" s="8">
        <v>5.2755789999999996</v>
      </c>
      <c r="G12" s="8">
        <v>262.05838444051443</v>
      </c>
      <c r="H12" s="8"/>
      <c r="I12" s="8">
        <v>2.3028203577268869E-4</v>
      </c>
      <c r="J12" s="7">
        <v>49.849166258336162</v>
      </c>
      <c r="K12" s="7"/>
    </row>
    <row r="13" spans="1:13" ht="12" customHeight="1" x14ac:dyDescent="0.25">
      <c r="A13" s="14">
        <v>41889</v>
      </c>
      <c r="B13" s="12">
        <v>90.717690000000005</v>
      </c>
      <c r="C13" s="8">
        <v>0.19574250000000001</v>
      </c>
      <c r="D13" s="8">
        <v>2.467994</v>
      </c>
      <c r="E13" s="10">
        <v>2.6637365000000002</v>
      </c>
      <c r="F13" s="8">
        <v>5.0050309999999998</v>
      </c>
      <c r="G13" s="8">
        <v>264.01354801917773</v>
      </c>
      <c r="H13" s="8"/>
      <c r="I13" s="8">
        <v>2.3028203577268869E-4</v>
      </c>
      <c r="J13" s="7">
        <v>49.790596473727859</v>
      </c>
      <c r="K13" s="7"/>
    </row>
    <row r="14" spans="1:13" ht="12" customHeight="1" x14ac:dyDescent="0.25">
      <c r="A14" s="14">
        <v>41890</v>
      </c>
      <c r="B14" s="12">
        <v>91.36703</v>
      </c>
      <c r="C14" s="8">
        <v>0.1762608</v>
      </c>
      <c r="D14" s="8">
        <v>2.4698229999999999</v>
      </c>
      <c r="E14" s="10">
        <v>2.6460838</v>
      </c>
      <c r="F14" s="8">
        <v>4.9863600000000003</v>
      </c>
      <c r="G14" s="8">
        <v>263.95180337780846</v>
      </c>
      <c r="H14" s="7"/>
      <c r="I14" s="8">
        <v>3.9196358993649483E-3</v>
      </c>
      <c r="J14" s="7">
        <v>49.766496339524572</v>
      </c>
      <c r="K14" s="7"/>
    </row>
    <row r="15" spans="1:13" ht="12" customHeight="1" x14ac:dyDescent="0.25">
      <c r="A15" s="14">
        <v>41891</v>
      </c>
      <c r="B15" s="12">
        <v>90.515690000000006</v>
      </c>
      <c r="C15" s="8">
        <v>0.1817309</v>
      </c>
      <c r="D15" s="8">
        <v>2.521334</v>
      </c>
      <c r="E15" s="10">
        <v>2.7030648999999998</v>
      </c>
      <c r="F15" s="8">
        <v>5.1292489999999997</v>
      </c>
      <c r="G15" s="8">
        <v>262.14207857861197</v>
      </c>
      <c r="H15" s="8"/>
      <c r="I15" s="8">
        <v>2.3028203577268869E-4</v>
      </c>
      <c r="J15" s="7">
        <v>49.814894865618705</v>
      </c>
      <c r="K15" s="7"/>
    </row>
    <row r="16" spans="1:13" ht="12" customHeight="1" x14ac:dyDescent="0.25">
      <c r="A16" s="14">
        <v>41892</v>
      </c>
      <c r="B16" s="12">
        <v>90.718410000000006</v>
      </c>
      <c r="C16" s="8">
        <v>0.28261259999999999</v>
      </c>
      <c r="D16" s="8">
        <v>2.4353989999999999</v>
      </c>
      <c r="E16" s="10">
        <v>2.7180115999999996</v>
      </c>
      <c r="F16" s="8">
        <v>5.1660700000000004</v>
      </c>
      <c r="G16" s="8">
        <v>261.41455784568416</v>
      </c>
      <c r="H16" s="8"/>
      <c r="I16" s="8">
        <v>3.9196358993649483E-3</v>
      </c>
      <c r="J16" s="7">
        <v>49.771912221623836</v>
      </c>
      <c r="K16" s="7"/>
    </row>
    <row r="17" spans="1:11" ht="12" customHeight="1" x14ac:dyDescent="0.25">
      <c r="A17" s="14">
        <v>41893</v>
      </c>
      <c r="B17" s="12">
        <v>90.01979</v>
      </c>
      <c r="C17" s="8">
        <v>0.25424730000000001</v>
      </c>
      <c r="D17" s="8">
        <v>2.4408210000000001</v>
      </c>
      <c r="E17" s="10">
        <v>2.6950683</v>
      </c>
      <c r="F17" s="8">
        <v>5.4167079999999999</v>
      </c>
      <c r="G17" s="8">
        <v>261.29211591107418</v>
      </c>
      <c r="H17" s="8"/>
      <c r="I17" s="8">
        <v>2.3028203577268869E-4</v>
      </c>
      <c r="J17" s="7">
        <v>49.965462543460021</v>
      </c>
      <c r="K17" s="7"/>
    </row>
    <row r="18" spans="1:11" ht="12" customHeight="1" x14ac:dyDescent="0.25">
      <c r="A18" s="14">
        <v>41894</v>
      </c>
      <c r="B18" s="12">
        <v>90.096029999999999</v>
      </c>
      <c r="C18" s="8">
        <v>0.22905339999999999</v>
      </c>
      <c r="D18" s="8">
        <v>2.435794</v>
      </c>
      <c r="E18" s="10">
        <v>2.6648474000000002</v>
      </c>
      <c r="F18" s="8">
        <v>5.3207310000000003</v>
      </c>
      <c r="G18" s="8">
        <v>260.04506993957045</v>
      </c>
      <c r="H18" s="8"/>
      <c r="I18" s="8">
        <v>2.3028203577268869E-4</v>
      </c>
      <c r="J18" s="7">
        <v>49.969943496558095</v>
      </c>
      <c r="K18" s="7"/>
    </row>
    <row r="19" spans="1:11" ht="12" customHeight="1" x14ac:dyDescent="0.25">
      <c r="A19" s="14">
        <v>41895</v>
      </c>
      <c r="B19" s="12">
        <v>89.989450000000005</v>
      </c>
      <c r="C19" s="8">
        <v>0.1771577</v>
      </c>
      <c r="D19" s="8">
        <v>2.410072</v>
      </c>
      <c r="E19" s="10">
        <v>2.5872297</v>
      </c>
      <c r="F19" s="8">
        <v>5.4533310000000004</v>
      </c>
      <c r="G19" s="8">
        <v>262.35636921483933</v>
      </c>
      <c r="H19" s="8"/>
      <c r="I19" s="8">
        <v>2.6898514479398727E-3</v>
      </c>
      <c r="J19" s="7">
        <v>49.929496024775517</v>
      </c>
      <c r="K19" s="7"/>
    </row>
    <row r="20" spans="1:11" ht="12" customHeight="1" x14ac:dyDescent="0.25">
      <c r="A20" s="14">
        <v>41896</v>
      </c>
      <c r="B20" s="12">
        <v>89.838880000000003</v>
      </c>
      <c r="C20" s="8">
        <v>0.20822869999999999</v>
      </c>
      <c r="D20" s="8">
        <v>2.5153089999999998</v>
      </c>
      <c r="E20" s="10">
        <v>2.7235376999999996</v>
      </c>
      <c r="F20" s="8">
        <v>5.9570290000000004</v>
      </c>
      <c r="G20" s="8">
        <v>261.65686319124438</v>
      </c>
      <c r="H20" s="8"/>
      <c r="I20" s="8">
        <v>2.3028203577268869E-4</v>
      </c>
      <c r="J20" s="7">
        <v>50.085175280842321</v>
      </c>
      <c r="K20" s="7"/>
    </row>
    <row r="21" spans="1:11" ht="12" customHeight="1" x14ac:dyDescent="0.25">
      <c r="A21" s="14">
        <v>41897</v>
      </c>
      <c r="B21" s="12">
        <v>89.625699999999995</v>
      </c>
      <c r="C21" s="8">
        <v>0.20981739999999999</v>
      </c>
      <c r="D21" s="8">
        <v>2.5416020000000001</v>
      </c>
      <c r="E21" s="10">
        <v>2.7514194000000001</v>
      </c>
      <c r="F21" s="8">
        <v>5.8914689999999998</v>
      </c>
      <c r="G21" s="8">
        <v>262.12195225687208</v>
      </c>
      <c r="H21" s="8"/>
      <c r="I21" s="8">
        <v>1.4600667636841536E-3</v>
      </c>
      <c r="J21" s="7">
        <v>50.065667447509789</v>
      </c>
      <c r="K21" s="7"/>
    </row>
    <row r="22" spans="1:11" ht="12" customHeight="1" x14ac:dyDescent="0.25">
      <c r="A22" s="14">
        <v>41898</v>
      </c>
      <c r="B22" s="12">
        <v>89.399180000000001</v>
      </c>
      <c r="C22" s="8">
        <v>0.22377320000000001</v>
      </c>
      <c r="D22" s="8">
        <v>2.519908</v>
      </c>
      <c r="E22" s="10">
        <v>2.7436812000000002</v>
      </c>
      <c r="F22" s="8">
        <v>6.0482639999999996</v>
      </c>
      <c r="G22" s="8">
        <v>261.80695893795826</v>
      </c>
      <c r="H22" s="8"/>
      <c r="I22" s="8">
        <v>2.6898514479398727E-3</v>
      </c>
      <c r="J22" s="7">
        <v>50.146313460774991</v>
      </c>
      <c r="K22" s="7"/>
    </row>
    <row r="23" spans="1:11" ht="12" customHeight="1" x14ac:dyDescent="0.25">
      <c r="A23" s="14">
        <v>41899</v>
      </c>
      <c r="B23" s="12">
        <v>89.780779999999993</v>
      </c>
      <c r="C23" s="8">
        <v>0.1747146</v>
      </c>
      <c r="D23" s="8">
        <v>2.6056870000000001</v>
      </c>
      <c r="E23" s="10">
        <v>2.7804016000000003</v>
      </c>
      <c r="F23" s="8">
        <v>5.8697780000000002</v>
      </c>
      <c r="G23" s="8">
        <v>263.32061252997994</v>
      </c>
      <c r="H23" s="8"/>
      <c r="I23" s="8">
        <v>2.3028203577268869E-4</v>
      </c>
      <c r="J23" s="7">
        <v>50.093693457714593</v>
      </c>
      <c r="K23" s="7"/>
    </row>
    <row r="24" spans="1:11" ht="12" customHeight="1" x14ac:dyDescent="0.25">
      <c r="A24" s="14">
        <v>41900</v>
      </c>
      <c r="B24" s="12">
        <v>89.883740000000003</v>
      </c>
      <c r="C24" s="8">
        <v>0.164465</v>
      </c>
      <c r="D24" s="8">
        <v>2.6749130000000001</v>
      </c>
      <c r="E24" s="10">
        <v>2.839378</v>
      </c>
      <c r="F24" s="8">
        <v>5.5376110000000001</v>
      </c>
      <c r="G24" s="8">
        <v>262.65065157410106</v>
      </c>
      <c r="H24" s="8"/>
      <c r="I24" s="8">
        <v>2.3028203577268869E-4</v>
      </c>
      <c r="J24" s="8">
        <v>50.017171262981975</v>
      </c>
      <c r="K24" s="7"/>
    </row>
    <row r="25" spans="1:11" ht="12" customHeight="1" x14ac:dyDescent="0.25">
      <c r="A25" s="14">
        <v>41901</v>
      </c>
      <c r="B25" s="12">
        <v>89.84751</v>
      </c>
      <c r="C25" s="8">
        <v>0.15790489999999999</v>
      </c>
      <c r="D25" s="8">
        <v>2.6307109999999998</v>
      </c>
      <c r="E25" s="10">
        <v>2.7886158999999999</v>
      </c>
      <c r="F25" s="8">
        <v>5.6294709999999997</v>
      </c>
      <c r="G25" s="8">
        <v>258.68678677901005</v>
      </c>
      <c r="H25" s="8"/>
      <c r="I25" s="8">
        <v>1.4600667636841536E-3</v>
      </c>
      <c r="J25" s="8">
        <v>49.976942323415521</v>
      </c>
      <c r="K25" s="7"/>
    </row>
    <row r="26" spans="1:11" ht="12" customHeight="1" x14ac:dyDescent="0.25">
      <c r="A26" s="14">
        <v>41902</v>
      </c>
      <c r="B26" s="12">
        <v>90.401219999999995</v>
      </c>
      <c r="C26" s="8">
        <v>0.15470320000000001</v>
      </c>
      <c r="D26" s="8">
        <v>2.4764059999999999</v>
      </c>
      <c r="E26" s="10">
        <v>2.6311092</v>
      </c>
      <c r="F26" s="8">
        <v>5.0020870000000004</v>
      </c>
      <c r="G26" s="8">
        <v>261.2196711343305</v>
      </c>
      <c r="H26" s="8"/>
      <c r="I26" s="8">
        <v>1.4600667636841536E-3</v>
      </c>
      <c r="J26" s="7">
        <v>49.741460376999399</v>
      </c>
      <c r="K26" s="7"/>
    </row>
    <row r="27" spans="1:11" ht="12" customHeight="1" x14ac:dyDescent="0.25">
      <c r="A27" s="14">
        <v>41903</v>
      </c>
      <c r="B27" s="12">
        <v>89.906570000000002</v>
      </c>
      <c r="C27" s="8">
        <v>0.12913749999999999</v>
      </c>
      <c r="D27" s="8">
        <v>2.5264790000000001</v>
      </c>
      <c r="E27" s="10">
        <v>2.6556165000000003</v>
      </c>
      <c r="F27" s="8">
        <v>5.4349429999999996</v>
      </c>
      <c r="G27" s="8">
        <v>262.57079544162184</v>
      </c>
      <c r="H27" s="8"/>
      <c r="I27" s="8">
        <v>2.3028203577268869E-4</v>
      </c>
      <c r="J27" s="7">
        <v>49.993038837127514</v>
      </c>
      <c r="K27" s="7"/>
    </row>
    <row r="28" spans="1:11" ht="12" customHeight="1" x14ac:dyDescent="0.25">
      <c r="A28" s="14">
        <v>41904</v>
      </c>
      <c r="B28" s="12">
        <v>89.741870000000006</v>
      </c>
      <c r="C28" s="8">
        <v>0.16958280000000001</v>
      </c>
      <c r="D28" s="8">
        <v>2.4763060000000001</v>
      </c>
      <c r="E28" s="10">
        <v>2.6458888000000003</v>
      </c>
      <c r="F28" s="8">
        <v>5.6314190000000002</v>
      </c>
      <c r="G28" s="8">
        <v>261.80005145974496</v>
      </c>
      <c r="H28" s="8"/>
      <c r="I28" s="8">
        <v>2.3028203577268869E-4</v>
      </c>
      <c r="J28" s="7">
        <v>50.053213845948832</v>
      </c>
      <c r="K28" s="7"/>
    </row>
    <row r="29" spans="1:11" ht="12" customHeight="1" x14ac:dyDescent="0.25">
      <c r="A29" s="14">
        <v>41905</v>
      </c>
      <c r="B29" s="12">
        <v>89.927769999999995</v>
      </c>
      <c r="C29" s="8">
        <v>0.2714936</v>
      </c>
      <c r="D29" s="8">
        <v>2.402088</v>
      </c>
      <c r="E29" s="10">
        <v>2.6735815999999999</v>
      </c>
      <c r="F29" s="8">
        <v>5.7685060000000004</v>
      </c>
      <c r="G29" s="8">
        <v>262.85717788567911</v>
      </c>
      <c r="H29" s="8"/>
      <c r="I29" s="8">
        <v>2.6898514479398727E-3</v>
      </c>
      <c r="J29" s="7">
        <v>50.049825830682217</v>
      </c>
      <c r="K29" s="7"/>
    </row>
    <row r="30" spans="1:11" ht="12" customHeight="1" x14ac:dyDescent="0.25">
      <c r="A30" s="14">
        <v>41906</v>
      </c>
      <c r="B30" s="12">
        <v>89.785409999999999</v>
      </c>
      <c r="C30" s="8">
        <v>0.24072779999999999</v>
      </c>
      <c r="D30" s="8">
        <v>2.4486530000000002</v>
      </c>
      <c r="E30" s="10">
        <v>2.6893808000000003</v>
      </c>
      <c r="F30" s="8">
        <v>5.8297319999999999</v>
      </c>
      <c r="G30" s="8">
        <v>263.4960358499481</v>
      </c>
      <c r="H30" s="8"/>
      <c r="I30" s="8">
        <v>5.1494208164513111E-3</v>
      </c>
      <c r="J30" s="7">
        <v>50.147229156082339</v>
      </c>
      <c r="K30" s="7"/>
    </row>
    <row r="31" spans="1:11" ht="12" customHeight="1" x14ac:dyDescent="0.25">
      <c r="A31" s="14">
        <v>41907</v>
      </c>
      <c r="B31" s="12">
        <v>90.316090000000003</v>
      </c>
      <c r="C31" s="8">
        <v>0.17955299999999999</v>
      </c>
      <c r="D31" s="8">
        <v>2.5003069999999998</v>
      </c>
      <c r="E31" s="10">
        <v>2.6798599999999997</v>
      </c>
      <c r="F31" s="8">
        <v>5.5148400000000004</v>
      </c>
      <c r="G31" s="8">
        <v>262.89764282143375</v>
      </c>
      <c r="H31" s="8"/>
      <c r="I31" s="8">
        <v>2.3028203577268869E-4</v>
      </c>
      <c r="J31" s="7">
        <v>50.087854115214135</v>
      </c>
      <c r="K31" s="7"/>
    </row>
    <row r="32" spans="1:11" ht="12" customHeight="1" x14ac:dyDescent="0.25">
      <c r="A32" s="14">
        <v>41908</v>
      </c>
      <c r="B32" s="12">
        <v>90.413250000000005</v>
      </c>
      <c r="C32" s="8">
        <v>0.1603744</v>
      </c>
      <c r="D32" s="8">
        <v>2.5814659999999998</v>
      </c>
      <c r="E32" s="10">
        <v>2.7418403999999996</v>
      </c>
      <c r="F32" s="8">
        <v>5.5471279999999998</v>
      </c>
      <c r="G32" s="8">
        <v>261.95424547895357</v>
      </c>
      <c r="H32" s="8"/>
      <c r="I32" s="8">
        <v>2.3028203577268869E-4</v>
      </c>
      <c r="J32" s="7">
        <v>50.05012205750301</v>
      </c>
      <c r="K32" s="7"/>
    </row>
    <row r="33" spans="1:11" ht="12" customHeight="1" x14ac:dyDescent="0.25">
      <c r="A33" s="14">
        <v>41909</v>
      </c>
      <c r="B33" s="12">
        <v>90.041489999999996</v>
      </c>
      <c r="C33" s="8">
        <v>0.1569547</v>
      </c>
      <c r="D33" s="8">
        <v>2.5797910000000002</v>
      </c>
      <c r="E33" s="10">
        <v>2.7367457000000002</v>
      </c>
      <c r="F33" s="8">
        <v>5.6208080000000002</v>
      </c>
      <c r="G33" s="8">
        <v>263.33068791851821</v>
      </c>
      <c r="H33" s="8"/>
      <c r="I33" s="8">
        <v>2.3028203577268869E-4</v>
      </c>
      <c r="J33" s="7">
        <v>50.032590470936029</v>
      </c>
      <c r="K33" s="7"/>
    </row>
    <row r="34" spans="1:11" ht="12" customHeight="1" x14ac:dyDescent="0.25">
      <c r="A34" s="14">
        <v>41910</v>
      </c>
      <c r="B34" s="12">
        <v>90.105639999999994</v>
      </c>
      <c r="C34" s="8">
        <v>0.15593870000000001</v>
      </c>
      <c r="D34" s="8">
        <v>2.6201539999999999</v>
      </c>
      <c r="E34" s="10">
        <v>2.7760927</v>
      </c>
      <c r="F34" s="8">
        <v>5.6283349999999999</v>
      </c>
      <c r="G34" s="8">
        <v>263.97489757321398</v>
      </c>
      <c r="H34" s="8"/>
      <c r="I34" s="8">
        <v>2.3028203577268869E-4</v>
      </c>
      <c r="J34" s="7">
        <v>50.057967125453608</v>
      </c>
      <c r="K34" s="7"/>
    </row>
    <row r="35" spans="1:11" ht="12" customHeight="1" x14ac:dyDescent="0.25">
      <c r="A35" s="14">
        <v>41911</v>
      </c>
      <c r="B35" s="12">
        <v>90.251609999999999</v>
      </c>
      <c r="C35" s="8">
        <v>0.15493270000000001</v>
      </c>
      <c r="D35" s="8">
        <v>2.5634749999999999</v>
      </c>
      <c r="E35" s="10">
        <v>2.7184076999999998</v>
      </c>
      <c r="F35" s="8">
        <v>5.4983870000000001</v>
      </c>
      <c r="G35" s="8">
        <v>263.1783878547983</v>
      </c>
      <c r="H35" s="8"/>
      <c r="I35" s="8">
        <v>2.6898514479398727E-3</v>
      </c>
      <c r="J35" s="7">
        <v>49.78139394539712</v>
      </c>
      <c r="K35" s="7"/>
    </row>
    <row r="36" spans="1:11" ht="12" customHeight="1" x14ac:dyDescent="0.25">
      <c r="A36" s="14">
        <v>41912</v>
      </c>
      <c r="B36" s="12">
        <v>90.014229999999998</v>
      </c>
      <c r="C36" s="8">
        <v>0.16314490000000001</v>
      </c>
      <c r="D36" s="8">
        <v>2.6031840000000002</v>
      </c>
      <c r="E36" s="10">
        <v>2.7663289</v>
      </c>
      <c r="F36" s="8">
        <v>5.7044499999999996</v>
      </c>
      <c r="G36" s="8">
        <v>263.83991420165557</v>
      </c>
      <c r="H36" s="8"/>
      <c r="I36" s="8">
        <v>5.1494208164513111E-3</v>
      </c>
      <c r="J36" s="7">
        <v>50.011438103182847</v>
      </c>
      <c r="K36" s="7"/>
    </row>
    <row r="37" spans="1:11" ht="12" customHeight="1" thickBot="1" x14ac:dyDescent="0.3">
      <c r="A37" s="14"/>
      <c r="B37" s="13">
        <v>89.864868000000001</v>
      </c>
      <c r="C37" s="9">
        <v>0.15612799999999999</v>
      </c>
      <c r="D37" s="9">
        <v>2.7375240000000001</v>
      </c>
      <c r="E37" s="9">
        <v>2.8936519999999999</v>
      </c>
      <c r="F37" s="9">
        <v>5.633165</v>
      </c>
      <c r="G37" s="9">
        <v>264.37096178192115</v>
      </c>
      <c r="H37" s="9"/>
      <c r="I37" s="9">
        <v>2.6898514479398727E-3</v>
      </c>
      <c r="J37" s="46">
        <v>49.904158695965059</v>
      </c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 t="shared" ref="B39:K39" si="0">MIN(B7:B37)</f>
        <v>89.399180000000001</v>
      </c>
      <c r="C39" s="35">
        <f t="shared" si="0"/>
        <v>7.6992030000000003E-2</v>
      </c>
      <c r="D39" s="35">
        <f t="shared" si="0"/>
        <v>2.2211880000000002</v>
      </c>
      <c r="E39" s="35">
        <f t="shared" si="0"/>
        <v>2.3256570299999999</v>
      </c>
      <c r="F39" s="35">
        <f t="shared" si="0"/>
        <v>4.2940290000000001</v>
      </c>
      <c r="G39" s="35">
        <f t="shared" si="0"/>
        <v>258.68678677901005</v>
      </c>
      <c r="H39" s="35">
        <f t="shared" si="0"/>
        <v>0</v>
      </c>
      <c r="I39" s="35">
        <f t="shared" si="0"/>
        <v>2.3028203577268869E-4</v>
      </c>
      <c r="J39" s="35">
        <f t="shared" si="0"/>
        <v>49.741460376999399</v>
      </c>
      <c r="K39" s="35">
        <f t="shared" si="0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9"/>
      <c r="C41" s="80"/>
      <c r="D41" s="80"/>
      <c r="E41" s="80"/>
      <c r="F41" s="80"/>
      <c r="G41" s="80"/>
      <c r="H41" s="80"/>
      <c r="I41" s="80"/>
      <c r="J41" s="80"/>
      <c r="K41" s="81"/>
    </row>
    <row r="42" spans="1:11" x14ac:dyDescent="0.25">
      <c r="A42" s="2"/>
      <c r="B42" s="82"/>
      <c r="C42" s="83"/>
      <c r="D42" s="83"/>
      <c r="E42" s="83"/>
      <c r="F42" s="83"/>
      <c r="G42" s="83"/>
      <c r="H42" s="83"/>
      <c r="I42" s="83"/>
      <c r="J42" s="83"/>
      <c r="K42" s="84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5"/>
      <c r="C45" s="86"/>
      <c r="D45" s="86"/>
      <c r="E45" s="86"/>
      <c r="F45" s="86"/>
      <c r="G45" s="86"/>
      <c r="H45" s="86"/>
      <c r="I45" s="86"/>
      <c r="J45" s="86"/>
      <c r="K45" s="8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C7:F37 B16:B37 B7:B14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Felipe Lobera Frutos</cp:lastModifiedBy>
  <cp:lastPrinted>2012-06-06T22:59:24Z</cp:lastPrinted>
  <dcterms:created xsi:type="dcterms:W3CDTF">2012-05-21T15:11:37Z</dcterms:created>
  <dcterms:modified xsi:type="dcterms:W3CDTF">2015-08-18T21:49:26Z</dcterms:modified>
</cp:coreProperties>
</file>