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.CRE\Documents\NOM-001-SECRE-2010\Informes mensuales\TEJAS GAS DE TOLUCA, S. DE R.L. DE C.V\2014\03-2014\"/>
    </mc:Choice>
  </mc:AlternateContent>
  <bookViews>
    <workbookView xWindow="11148" yWindow="0" windowWidth="14016" windowHeight="12300"/>
  </bookViews>
  <sheets>
    <sheet name="Promedios" sheetId="1" r:id="rId1"/>
    <sheet name="Máximos" sheetId="4" r:id="rId2"/>
    <sheet name="Mínimos" sheetId="5" r:id="rId3"/>
  </sheets>
  <definedNames>
    <definedName name="_xlnm.Print_Area" localSheetId="1">Máximos!$A$1:$K$45</definedName>
    <definedName name="_xlnm.Print_Area" localSheetId="2">Mínimos!$A$1:$K$45</definedName>
    <definedName name="_xlnm.Print_Area" localSheetId="0">Promedios!$A$1:$N$49</definedName>
    <definedName name="regiones" localSheetId="1">Máximos!$M$4:$M$5</definedName>
    <definedName name="regiones" localSheetId="2">Mínimos!$M$4:$M$5</definedName>
    <definedName name="regiones">Promedios!$Q$4:$Q$5</definedName>
  </definedNames>
  <calcPr calcId="152511"/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7" i="1"/>
  <c r="B41" i="1" l="1"/>
  <c r="C43" i="1" l="1"/>
  <c r="D43" i="1"/>
  <c r="E43" i="1"/>
  <c r="F43" i="1"/>
  <c r="G43" i="1"/>
  <c r="H43" i="1"/>
  <c r="I43" i="1"/>
  <c r="J43" i="1"/>
  <c r="K43" i="1"/>
  <c r="B43" i="1"/>
  <c r="C42" i="1"/>
  <c r="D42" i="1"/>
  <c r="E42" i="1"/>
  <c r="F42" i="1"/>
  <c r="G42" i="1"/>
  <c r="H42" i="1"/>
  <c r="I42" i="1"/>
  <c r="J42" i="1"/>
  <c r="K42" i="1"/>
  <c r="B42" i="1"/>
  <c r="C41" i="1"/>
  <c r="D41" i="1"/>
  <c r="E41" i="1"/>
  <c r="F41" i="1"/>
  <c r="G41" i="1"/>
  <c r="H41" i="1"/>
  <c r="I41" i="1"/>
  <c r="J41" i="1"/>
  <c r="K41" i="1"/>
  <c r="L41" i="1"/>
  <c r="C40" i="1"/>
  <c r="D40" i="1"/>
  <c r="E40" i="1"/>
  <c r="F40" i="1"/>
  <c r="G40" i="1"/>
  <c r="H40" i="1"/>
  <c r="I40" i="1"/>
  <c r="J40" i="1"/>
  <c r="K40" i="1"/>
  <c r="B40" i="1"/>
  <c r="C39" i="4"/>
  <c r="D39" i="4"/>
  <c r="E39" i="4"/>
  <c r="F39" i="4"/>
  <c r="G39" i="4"/>
  <c r="H39" i="4"/>
  <c r="I39" i="4"/>
  <c r="J39" i="4"/>
  <c r="K39" i="4"/>
  <c r="B39" i="4"/>
  <c r="C39" i="5"/>
  <c r="D39" i="5"/>
  <c r="E39" i="5"/>
  <c r="F39" i="5"/>
  <c r="G39" i="5"/>
  <c r="H39" i="5"/>
  <c r="I39" i="5"/>
  <c r="J39" i="5"/>
  <c r="K39" i="5"/>
  <c r="B39" i="5"/>
</calcChain>
</file>

<file path=xl/sharedStrings.xml><?xml version="1.0" encoding="utf-8"?>
<sst xmlns="http://schemas.openxmlformats.org/spreadsheetml/2006/main" count="73" uniqueCount="30">
  <si>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</si>
  <si>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</si>
  <si>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</si>
  <si>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</si>
  <si>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</si>
  <si>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</si>
  <si>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</si>
  <si>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</si>
  <si>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</si>
  <si>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</si>
  <si>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</si>
  <si>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</si>
  <si>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</si>
  <si>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</si>
  <si>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</si>
  <si>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</si>
  <si>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</si>
  <si>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</si>
  <si>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</si>
  <si>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</si>
  <si>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</si>
  <si>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</si>
  <si>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</si>
  <si>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</si>
  <si>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</si>
  <si>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</si>
  <si>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</si>
  <si>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Tejas Gas de Toluca,S. de R.L de C.V</t>
  </si>
  <si>
    <t>Palmillas</t>
  </si>
  <si>
    <t xml:space="preserve">Analizador de H2S, instalado y en pruebas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</si>
</sst>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89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Border="1" applyAlignment="1" applyProtection="1">
      <alignment horizontal="center" vertical="center"/>
      <protection locked="0"/>
    </xf>
    <xf numFmtId="165" fontId="5" fillId="0" borderId="17" xfId="1" applyNumberFormat="1" applyFont="1" applyBorder="1" applyAlignment="1" applyProtection="1">
      <alignment horizontal="center" vertical="center"/>
      <protection locked="0"/>
    </xf>
    <xf numFmtId="165" fontId="5" fillId="0" borderId="1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Border="1" applyAlignment="1" applyProtection="1">
      <alignment horizontal="center" vertical="center"/>
      <protection locked="0"/>
    </xf>
    <xf numFmtId="165" fontId="5" fillId="0" borderId="16" xfId="1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wrapText="1"/>
    </xf>
    <xf numFmtId="0" fontId="5" fillId="0" borderId="0" xfId="0" applyFont="1" applyBorder="1"/>
    <xf numFmtId="165" fontId="5" fillId="0" borderId="31" xfId="1" applyNumberFormat="1" applyFont="1" applyBorder="1" applyAlignment="1" applyProtection="1">
      <alignment horizontal="center" vertical="center"/>
      <protection locked="0"/>
    </xf>
    <xf numFmtId="165" fontId="5" fillId="0" borderId="32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6" xfId="1" applyNumberFormat="1" applyFont="1" applyFill="1" applyBorder="1" applyAlignment="1" applyProtection="1">
      <alignment horizontal="center" vertical="center"/>
      <protection locked="0"/>
    </xf>
    <xf numFmtId="165" fontId="5" fillId="0" borderId="22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8" xfId="0" applyNumberFormat="1" applyFont="1" applyBorder="1" applyProtection="1">
      <protection locked="0"/>
    </xf>
    <xf numFmtId="0" fontId="5" fillId="0" borderId="23" xfId="0" applyFont="1" applyBorder="1" applyProtection="1">
      <protection locked="0"/>
    </xf>
    <xf numFmtId="165" fontId="5" fillId="0" borderId="23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34" xfId="1" applyNumberFormat="1" applyFont="1" applyFill="1" applyBorder="1" applyAlignment="1" applyProtection="1">
      <alignment horizontal="center" vertical="center"/>
    </xf>
    <xf numFmtId="165" fontId="6" fillId="0" borderId="35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5" fontId="5" fillId="0" borderId="17" xfId="1" applyNumberFormat="1" applyFont="1" applyFill="1" applyBorder="1" applyAlignment="1" applyProtection="1">
      <alignment horizontal="center" vertical="center"/>
      <protection locked="0"/>
    </xf>
    <xf numFmtId="165" fontId="5" fillId="0" borderId="32" xfId="1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3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6" xfId="2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tabSelected="1" topLeftCell="A18" zoomScaleNormal="100" workbookViewId="0">
      <selection activeCell="E30" sqref="E30"/>
    </sheetView>
  </sheetViews>
  <sheetFormatPr baseColWidth="10" defaultRowHeight="14.4" x14ac:dyDescent="0.3"/>
  <cols>
    <col min="1" max="1" width="12.109375" customWidth="1"/>
    <col min="2" max="11" width="10.44140625" customWidth="1"/>
    <col min="12" max="12" width="0.44140625" customWidth="1"/>
    <col min="13" max="14" width="10.44140625" customWidth="1"/>
  </cols>
  <sheetData>
    <row r="1" spans="1:17" ht="32.25" customHeight="1" x14ac:dyDescent="0.3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7" x14ac:dyDescent="0.3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  <c r="L2" s="37"/>
      <c r="M2" s="29"/>
      <c r="N2" s="29"/>
    </row>
    <row r="3" spans="1:17" x14ac:dyDescent="0.3">
      <c r="A3" s="59" t="s">
        <v>1</v>
      </c>
      <c r="B3" s="61"/>
      <c r="C3" s="63" t="s">
        <v>28</v>
      </c>
      <c r="D3" s="63"/>
      <c r="E3" s="63"/>
      <c r="F3" s="63"/>
      <c r="G3" s="63"/>
      <c r="H3" s="63"/>
      <c r="I3" s="63"/>
      <c r="J3" s="63"/>
      <c r="K3" s="63"/>
      <c r="L3" s="37"/>
      <c r="M3" s="29"/>
      <c r="N3" s="29"/>
    </row>
    <row r="4" spans="1:17" ht="15" thickBot="1" x14ac:dyDescent="0.35">
      <c r="A4" s="59" t="s">
        <v>2</v>
      </c>
      <c r="B4" s="59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5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3">
      <c r="A7" s="14">
        <v>41699</v>
      </c>
      <c r="B7" s="11">
        <v>89.841708333333315</v>
      </c>
      <c r="C7" s="10">
        <v>0.25458333333333338</v>
      </c>
      <c r="D7" s="10">
        <v>3.5362500000000003</v>
      </c>
      <c r="E7" s="10">
        <f>D7+C7</f>
        <v>3.7908333333333335</v>
      </c>
      <c r="F7" s="10">
        <v>5.9265833333333342</v>
      </c>
      <c r="G7" s="10">
        <v>250.67432232834861</v>
      </c>
      <c r="H7" s="10">
        <v>51.691065876489503</v>
      </c>
      <c r="I7" s="10">
        <v>36.450214160099996</v>
      </c>
      <c r="J7" s="10">
        <v>46.836227144559508</v>
      </c>
      <c r="K7" s="10">
        <v>9.9959297956127333</v>
      </c>
      <c r="L7" s="39"/>
      <c r="M7" s="30"/>
      <c r="N7" s="30"/>
    </row>
    <row r="8" spans="1:17" ht="12" customHeight="1" x14ac:dyDescent="0.3">
      <c r="A8" s="14">
        <v>41700</v>
      </c>
      <c r="B8" s="12">
        <v>89.852374999999995</v>
      </c>
      <c r="C8" s="8">
        <v>0.2555</v>
      </c>
      <c r="D8" s="7">
        <v>3.5693333333333341</v>
      </c>
      <c r="E8" s="10">
        <f t="shared" ref="E8:E37" si="0">D8+C8</f>
        <v>3.8248333333333342</v>
      </c>
      <c r="F8" s="8">
        <v>5.9168333333333356</v>
      </c>
      <c r="G8" s="8">
        <v>250.0266509820583</v>
      </c>
      <c r="H8" s="8">
        <v>69.924878037883332</v>
      </c>
      <c r="I8" s="8">
        <v>36.415621771799998</v>
      </c>
      <c r="J8" s="7">
        <v>46.801711906165337</v>
      </c>
      <c r="K8" s="7">
        <v>9.0486074037149997</v>
      </c>
      <c r="L8" s="40"/>
      <c r="M8" s="36"/>
      <c r="N8" s="36"/>
    </row>
    <row r="9" spans="1:17" ht="12" customHeight="1" x14ac:dyDescent="0.3">
      <c r="A9" s="14">
        <v>41701</v>
      </c>
      <c r="B9" s="12">
        <v>90.29525000000001</v>
      </c>
      <c r="C9" s="8">
        <v>0.29891666666666666</v>
      </c>
      <c r="D9" s="7">
        <v>3.3252083333333329</v>
      </c>
      <c r="E9" s="10">
        <f t="shared" si="0"/>
        <v>3.6241249999999994</v>
      </c>
      <c r="F9" s="8">
        <v>5.6410833333333343</v>
      </c>
      <c r="G9" s="8">
        <v>250.07447374577328</v>
      </c>
      <c r="H9" s="8">
        <v>58.036534325566663</v>
      </c>
      <c r="I9" s="8">
        <v>36.435047302650005</v>
      </c>
      <c r="J9" s="7">
        <v>46.886025044031264</v>
      </c>
      <c r="K9" s="7">
        <v>5.3942481845999986</v>
      </c>
      <c r="L9" s="40"/>
      <c r="M9" s="36"/>
      <c r="N9" s="36"/>
    </row>
    <row r="10" spans="1:17" ht="12" customHeight="1" x14ac:dyDescent="0.3">
      <c r="A10" s="14">
        <v>41702</v>
      </c>
      <c r="B10" s="12">
        <v>90.11704166666668</v>
      </c>
      <c r="C10" s="8">
        <v>0.28083333333333338</v>
      </c>
      <c r="D10" s="7">
        <v>3.4163333333333328</v>
      </c>
      <c r="E10" s="10">
        <f t="shared" si="0"/>
        <v>3.697166666666666</v>
      </c>
      <c r="F10" s="8">
        <v>5.6766666666666667</v>
      </c>
      <c r="G10" s="8">
        <v>250.39547234191656</v>
      </c>
      <c r="H10" s="8">
        <v>53.468227261566682</v>
      </c>
      <c r="I10" s="8">
        <v>36.458903165700001</v>
      </c>
      <c r="J10" s="7">
        <v>46.873712452056402</v>
      </c>
      <c r="K10" s="7">
        <v>5.1594404174774988</v>
      </c>
      <c r="L10" s="40"/>
      <c r="M10" s="36"/>
      <c r="N10" s="36"/>
    </row>
    <row r="11" spans="1:17" ht="12" customHeight="1" x14ac:dyDescent="0.3">
      <c r="A11" s="14">
        <v>41703</v>
      </c>
      <c r="B11" s="12">
        <v>89.572125000000014</v>
      </c>
      <c r="C11" s="8">
        <v>0.24895833333333339</v>
      </c>
      <c r="D11" s="7">
        <v>4.0434583333333336</v>
      </c>
      <c r="E11" s="10">
        <f t="shared" si="0"/>
        <v>4.292416666666667</v>
      </c>
      <c r="F11" s="8">
        <v>5.8002499999999992</v>
      </c>
      <c r="G11" s="8">
        <v>250.15487828678445</v>
      </c>
      <c r="H11" s="8">
        <v>52.530926087749997</v>
      </c>
      <c r="I11" s="8">
        <v>36.177032961450003</v>
      </c>
      <c r="J11" s="7">
        <v>46.471062203768021</v>
      </c>
      <c r="K11" s="7">
        <v>3.9995144404875003</v>
      </c>
      <c r="L11" s="40"/>
      <c r="M11" s="36"/>
      <c r="N11" s="36"/>
    </row>
    <row r="12" spans="1:17" ht="12" customHeight="1" x14ac:dyDescent="0.3">
      <c r="A12" s="14">
        <v>41704</v>
      </c>
      <c r="B12" s="12">
        <v>90.41516666666665</v>
      </c>
      <c r="C12" s="8">
        <v>0.2424583333333333</v>
      </c>
      <c r="D12" s="7">
        <v>4.173</v>
      </c>
      <c r="E12" s="10">
        <f t="shared" si="0"/>
        <v>4.4154583333333335</v>
      </c>
      <c r="F12" s="8">
        <v>4.8822916666666663</v>
      </c>
      <c r="G12" s="8">
        <v>249.35099129903969</v>
      </c>
      <c r="H12" s="8">
        <v>51.195740105133332</v>
      </c>
      <c r="I12" s="8">
        <v>35.852707732950009</v>
      </c>
      <c r="J12" s="7">
        <v>46.228618380015163</v>
      </c>
      <c r="K12" s="7">
        <v>3.7630805003550005</v>
      </c>
      <c r="L12" s="40"/>
      <c r="M12" s="36"/>
      <c r="N12" s="36"/>
    </row>
    <row r="13" spans="1:17" ht="12" customHeight="1" x14ac:dyDescent="0.3">
      <c r="A13" s="14">
        <v>41705</v>
      </c>
      <c r="B13" s="12">
        <v>90.061333333333323</v>
      </c>
      <c r="C13" s="8">
        <v>0.22224999999999998</v>
      </c>
      <c r="D13" s="8">
        <v>4.2099583333333337</v>
      </c>
      <c r="E13" s="10">
        <f t="shared" si="0"/>
        <v>4.4322083333333335</v>
      </c>
      <c r="F13" s="8">
        <v>5.2241666666666671</v>
      </c>
      <c r="G13" s="8">
        <v>249.65575971615021</v>
      </c>
      <c r="H13" s="8">
        <v>51.634150218533328</v>
      </c>
      <c r="I13" s="8">
        <v>35.936843048999997</v>
      </c>
      <c r="J13" s="7">
        <v>46.276585963631817</v>
      </c>
      <c r="K13" s="7">
        <v>8.0402639823000008</v>
      </c>
      <c r="L13" s="40"/>
      <c r="M13" s="36"/>
      <c r="N13" s="36"/>
    </row>
    <row r="14" spans="1:17" ht="12" customHeight="1" x14ac:dyDescent="0.3">
      <c r="A14" s="14">
        <v>41706</v>
      </c>
      <c r="B14" s="12">
        <v>89.730249999999998</v>
      </c>
      <c r="C14" s="8">
        <v>0.21012499999999998</v>
      </c>
      <c r="D14" s="8">
        <v>4.4189166666666679</v>
      </c>
      <c r="E14" s="10">
        <f t="shared" si="0"/>
        <v>4.6290416666666676</v>
      </c>
      <c r="F14" s="8">
        <v>5.2686666666666655</v>
      </c>
      <c r="G14" s="8">
        <v>249.93196252066977</v>
      </c>
      <c r="H14" s="8">
        <v>51.985983544833324</v>
      </c>
      <c r="I14" s="8">
        <v>35.9279422611</v>
      </c>
      <c r="J14" s="7">
        <v>46.193718519755464</v>
      </c>
      <c r="K14" s="7">
        <v>4.944611347335</v>
      </c>
      <c r="L14" s="40"/>
      <c r="M14" s="36"/>
      <c r="N14" s="36"/>
    </row>
    <row r="15" spans="1:17" ht="12" customHeight="1" x14ac:dyDescent="0.3">
      <c r="A15" s="14">
        <v>41707</v>
      </c>
      <c r="B15" s="12">
        <v>89.50866666666667</v>
      </c>
      <c r="C15" s="8">
        <v>0.20354166666666676</v>
      </c>
      <c r="D15" s="8">
        <v>4.5319166666666675</v>
      </c>
      <c r="E15" s="10">
        <f t="shared" si="0"/>
        <v>4.7354583333333347</v>
      </c>
      <c r="F15" s="8">
        <v>5.3850000000000016</v>
      </c>
      <c r="G15" s="8">
        <v>250.34609624059459</v>
      </c>
      <c r="H15" s="8">
        <v>51.45485644666666</v>
      </c>
      <c r="I15" s="8">
        <v>35.920339206750008</v>
      </c>
      <c r="J15" s="7">
        <v>46.147514558283547</v>
      </c>
      <c r="K15" s="7">
        <v>3.946373429624999</v>
      </c>
      <c r="L15" s="40"/>
      <c r="M15" s="36"/>
      <c r="N15" s="36"/>
    </row>
    <row r="16" spans="1:17" ht="12" customHeight="1" x14ac:dyDescent="0.3">
      <c r="A16" s="14">
        <v>41708</v>
      </c>
      <c r="B16" s="12">
        <v>89.55616666666667</v>
      </c>
      <c r="C16" s="8">
        <v>0.19212499999999999</v>
      </c>
      <c r="D16" s="8">
        <v>4.3514166666666672</v>
      </c>
      <c r="E16" s="10">
        <f t="shared" si="0"/>
        <v>4.543541666666667</v>
      </c>
      <c r="F16" s="8">
        <v>5.5246666666666675</v>
      </c>
      <c r="G16" s="8">
        <v>250.92335482229561</v>
      </c>
      <c r="H16" s="8">
        <v>52.040324294183328</v>
      </c>
      <c r="I16" s="8">
        <v>36.030478912049993</v>
      </c>
      <c r="J16" s="7">
        <v>46.293534044457168</v>
      </c>
      <c r="K16" s="7">
        <v>5.4207896512275004</v>
      </c>
      <c r="L16" s="40"/>
      <c r="M16" s="36"/>
      <c r="N16" s="36"/>
    </row>
    <row r="17" spans="1:14" ht="12" customHeight="1" x14ac:dyDescent="0.3">
      <c r="A17" s="14">
        <v>41709</v>
      </c>
      <c r="B17" s="12">
        <v>90.191375000000008</v>
      </c>
      <c r="C17" s="8">
        <v>0.18754166666666669</v>
      </c>
      <c r="D17" s="8">
        <v>4.1444583333333336</v>
      </c>
      <c r="E17" s="10">
        <f t="shared" si="0"/>
        <v>4.3319999999999999</v>
      </c>
      <c r="F17" s="8">
        <v>5.1237083333333331</v>
      </c>
      <c r="G17" s="8">
        <v>251.41603066266791</v>
      </c>
      <c r="H17" s="8">
        <v>52.040324294183328</v>
      </c>
      <c r="I17" s="8">
        <v>35.985103594800002</v>
      </c>
      <c r="J17" s="7">
        <v>46.353354538400865</v>
      </c>
      <c r="K17" s="7">
        <v>8.8036360552800001</v>
      </c>
      <c r="L17" s="40"/>
      <c r="M17" s="36"/>
      <c r="N17" s="36"/>
    </row>
    <row r="18" spans="1:14" ht="12" customHeight="1" x14ac:dyDescent="0.3">
      <c r="A18" s="14">
        <v>41710</v>
      </c>
      <c r="B18" s="12">
        <v>90.615416666666647</v>
      </c>
      <c r="C18" s="8">
        <v>0.23937500000000003</v>
      </c>
      <c r="D18" s="8">
        <v>3.7677916666666671</v>
      </c>
      <c r="E18" s="10">
        <f t="shared" si="0"/>
        <v>4.0071666666666674</v>
      </c>
      <c r="F18" s="8">
        <v>5.0182083333333329</v>
      </c>
      <c r="G18" s="8">
        <v>251.49455890165905</v>
      </c>
      <c r="H18" s="8">
        <v>51.194819075483323</v>
      </c>
      <c r="I18" s="8">
        <v>36.079123073399998</v>
      </c>
      <c r="J18" s="7">
        <v>46.531020174737399</v>
      </c>
      <c r="K18" s="7">
        <v>4.9352608525274997</v>
      </c>
      <c r="L18" s="40"/>
      <c r="M18" s="36"/>
      <c r="N18" s="36"/>
    </row>
    <row r="19" spans="1:14" ht="12" customHeight="1" x14ac:dyDescent="0.3">
      <c r="A19" s="14">
        <v>41711</v>
      </c>
      <c r="B19" s="12">
        <v>90.590166666666661</v>
      </c>
      <c r="C19" s="8">
        <v>0.24187499999999998</v>
      </c>
      <c r="D19" s="8">
        <v>3.9256666666666664</v>
      </c>
      <c r="E19" s="10">
        <f t="shared" si="0"/>
        <v>4.1675416666666667</v>
      </c>
      <c r="F19" s="8">
        <v>4.8864583333333336</v>
      </c>
      <c r="G19" s="8">
        <v>250.92594609147929</v>
      </c>
      <c r="H19" s="8">
        <v>49.995638471183334</v>
      </c>
      <c r="I19" s="8">
        <v>35.982199351200002</v>
      </c>
      <c r="J19" s="7">
        <v>46.407015292831481</v>
      </c>
      <c r="K19" s="7">
        <v>1.9870091853975009</v>
      </c>
      <c r="L19" s="40"/>
      <c r="M19" s="36"/>
      <c r="N19" s="36"/>
    </row>
    <row r="20" spans="1:14" ht="12" customHeight="1" x14ac:dyDescent="0.3">
      <c r="A20" s="14">
        <v>41712</v>
      </c>
      <c r="B20" s="12">
        <v>90.316999999999993</v>
      </c>
      <c r="C20" s="8">
        <v>0.21545833333333331</v>
      </c>
      <c r="D20" s="8">
        <v>4.1254999999999997</v>
      </c>
      <c r="E20" s="10">
        <f t="shared" si="0"/>
        <v>4.340958333333333</v>
      </c>
      <c r="F20" s="8">
        <v>4.9688333333333334</v>
      </c>
      <c r="G20" s="8">
        <v>250.68636653356197</v>
      </c>
      <c r="H20" s="8">
        <v>53.91646169123333</v>
      </c>
      <c r="I20" s="8">
        <v>35.95101972825001</v>
      </c>
      <c r="J20" s="7">
        <v>46.32333565571971</v>
      </c>
      <c r="K20" s="7">
        <v>1.4277671718975482</v>
      </c>
      <c r="L20" s="40"/>
      <c r="M20" s="36"/>
      <c r="N20" s="36"/>
    </row>
    <row r="21" spans="1:14" ht="12" customHeight="1" x14ac:dyDescent="0.3">
      <c r="A21" s="14">
        <v>41713</v>
      </c>
      <c r="B21" s="12">
        <v>90.101708333333349</v>
      </c>
      <c r="C21" s="8">
        <v>0.19104166666666664</v>
      </c>
      <c r="D21" s="8">
        <v>4.1752499999999992</v>
      </c>
      <c r="E21" s="10">
        <f t="shared" si="0"/>
        <v>4.3662916666666662</v>
      </c>
      <c r="F21" s="8">
        <v>5.1712083333333316</v>
      </c>
      <c r="G21" s="8">
        <v>250.41128765869064</v>
      </c>
      <c r="H21" s="8">
        <v>52.250012044499982</v>
      </c>
      <c r="I21" s="8">
        <v>35.989497466950006</v>
      </c>
      <c r="J21" s="7">
        <v>46.341188379969786</v>
      </c>
      <c r="K21" s="8">
        <v>13.9189374910575</v>
      </c>
      <c r="L21" s="40"/>
      <c r="M21" s="36"/>
      <c r="N21" s="36"/>
    </row>
    <row r="22" spans="1:14" ht="12" customHeight="1" x14ac:dyDescent="0.3">
      <c r="A22" s="14">
        <v>41714</v>
      </c>
      <c r="B22" s="12">
        <v>90.333416666666665</v>
      </c>
      <c r="C22" s="8">
        <v>0.18412500000000001</v>
      </c>
      <c r="D22" s="8">
        <v>4.0998333333333346</v>
      </c>
      <c r="E22" s="10">
        <f t="shared" si="0"/>
        <v>4.2839583333333344</v>
      </c>
      <c r="F22" s="8">
        <v>5.0318750000000003</v>
      </c>
      <c r="G22" s="8">
        <v>249.95935233456535</v>
      </c>
      <c r="H22" s="8">
        <v>51.916499999999999</v>
      </c>
      <c r="I22" s="8">
        <v>35.977123205099993</v>
      </c>
      <c r="J22" s="7">
        <v>46.36885632417404</v>
      </c>
      <c r="K22" s="8">
        <v>12.645</v>
      </c>
      <c r="L22" s="40"/>
      <c r="M22" s="36"/>
      <c r="N22" s="36"/>
    </row>
    <row r="23" spans="1:14" ht="12" customHeight="1" x14ac:dyDescent="0.3">
      <c r="A23" s="14">
        <v>41715</v>
      </c>
      <c r="B23" s="12">
        <v>89.773874999999975</v>
      </c>
      <c r="C23" s="8">
        <v>0.15679166666666663</v>
      </c>
      <c r="D23" s="8">
        <v>4.4936249999999998</v>
      </c>
      <c r="E23" s="10">
        <f t="shared" si="0"/>
        <v>4.6504166666666666</v>
      </c>
      <c r="F23" s="8">
        <v>5.200166666666667</v>
      </c>
      <c r="G23" s="8">
        <v>249.93289751300628</v>
      </c>
      <c r="H23" s="8">
        <v>50.849125946849988</v>
      </c>
      <c r="I23" s="8">
        <v>35.902067139300001</v>
      </c>
      <c r="J23" s="7">
        <v>46.180860111818539</v>
      </c>
      <c r="K23" s="8">
        <v>11.321590728442498</v>
      </c>
      <c r="L23" s="40"/>
      <c r="M23" s="36"/>
      <c r="N23" s="36"/>
    </row>
    <row r="24" spans="1:14" ht="12" customHeight="1" x14ac:dyDescent="0.3">
      <c r="A24" s="14">
        <v>41716</v>
      </c>
      <c r="B24" s="12">
        <v>90.0625</v>
      </c>
      <c r="C24" s="8">
        <v>0.15883333333333335</v>
      </c>
      <c r="D24" s="8">
        <v>4.4706666666666672</v>
      </c>
      <c r="E24" s="10">
        <f t="shared" si="0"/>
        <v>4.6295000000000002</v>
      </c>
      <c r="F24" s="8">
        <v>4.9580000000000002</v>
      </c>
      <c r="G24" s="8">
        <v>249.91290555559047</v>
      </c>
      <c r="H24" s="8">
        <v>48.142833825266671</v>
      </c>
      <c r="I24" s="8">
        <v>35.831218284149998</v>
      </c>
      <c r="J24" s="7">
        <v>46.146342169773959</v>
      </c>
      <c r="K24" s="8">
        <v>10.517564330212496</v>
      </c>
      <c r="L24" s="40"/>
      <c r="M24" s="36"/>
      <c r="N24" s="36"/>
    </row>
    <row r="25" spans="1:14" ht="12" customHeight="1" x14ac:dyDescent="0.3">
      <c r="A25" s="14">
        <v>41717</v>
      </c>
      <c r="B25" s="12">
        <v>89.947000000000017</v>
      </c>
      <c r="C25" s="8">
        <v>0.17174999999999999</v>
      </c>
      <c r="D25" s="8">
        <v>4.3125416666666663</v>
      </c>
      <c r="E25" s="10">
        <f t="shared" si="0"/>
        <v>4.4842916666666666</v>
      </c>
      <c r="F25" s="8">
        <v>5.1916249999999993</v>
      </c>
      <c r="G25" s="8">
        <v>250.35483428638281</v>
      </c>
      <c r="H25" s="8">
        <v>56.344909868400009</v>
      </c>
      <c r="I25" s="8">
        <v>35.960938780800006</v>
      </c>
      <c r="J25" s="7">
        <v>46.280330799712189</v>
      </c>
      <c r="K25" s="7">
        <v>14.821753899644998</v>
      </c>
      <c r="L25" s="40"/>
      <c r="M25" s="36"/>
      <c r="N25" s="36"/>
    </row>
    <row r="26" spans="1:14" ht="12" customHeight="1" x14ac:dyDescent="0.3">
      <c r="A26" s="14">
        <v>41718</v>
      </c>
      <c r="B26" s="12">
        <v>89.987153846153831</v>
      </c>
      <c r="C26" s="8">
        <v>0.20234615384615381</v>
      </c>
      <c r="D26" s="8">
        <v>4.1979615384615379</v>
      </c>
      <c r="E26" s="10">
        <f t="shared" si="0"/>
        <v>4.4003076923076918</v>
      </c>
      <c r="F26" s="8">
        <v>5.2186153846153838</v>
      </c>
      <c r="G26" s="8">
        <v>250.79976416324911</v>
      </c>
      <c r="H26" s="8">
        <v>52.807541992633332</v>
      </c>
      <c r="I26" s="8">
        <v>36.009884190461534</v>
      </c>
      <c r="J26" s="7">
        <v>46.33709868768257</v>
      </c>
      <c r="K26" s="7">
        <v>1.5744258617175</v>
      </c>
      <c r="L26" s="40"/>
      <c r="M26" s="36"/>
      <c r="N26" s="36"/>
    </row>
    <row r="27" spans="1:14" ht="12" customHeight="1" x14ac:dyDescent="0.3">
      <c r="A27" s="14">
        <v>41719</v>
      </c>
      <c r="B27" s="12">
        <v>89.598791666666671</v>
      </c>
      <c r="C27" s="8">
        <v>0.20308333333333331</v>
      </c>
      <c r="D27" s="8">
        <v>4.3150000000000004</v>
      </c>
      <c r="E27" s="10">
        <f t="shared" si="0"/>
        <v>4.5180833333333341</v>
      </c>
      <c r="F27" s="8">
        <v>5.395083333333333</v>
      </c>
      <c r="G27" s="8">
        <v>251.1281793722091</v>
      </c>
      <c r="H27" s="8">
        <v>49.700908983183332</v>
      </c>
      <c r="I27" s="8">
        <v>36.067579716899992</v>
      </c>
      <c r="J27" s="7">
        <v>46.323346901881727</v>
      </c>
      <c r="K27" s="7">
        <v>2.5376429821049999</v>
      </c>
      <c r="L27" s="40"/>
      <c r="M27" s="36"/>
      <c r="N27" s="36"/>
    </row>
    <row r="28" spans="1:14" ht="12" customHeight="1" x14ac:dyDescent="0.3">
      <c r="A28" s="14">
        <v>41720</v>
      </c>
      <c r="B28" s="12">
        <v>90.075500000000019</v>
      </c>
      <c r="C28" s="8">
        <v>0.24074999999999999</v>
      </c>
      <c r="D28" s="8">
        <v>3.7552500000000002</v>
      </c>
      <c r="E28" s="10">
        <f t="shared" si="0"/>
        <v>3.996</v>
      </c>
      <c r="F28" s="8">
        <v>5.4483749999999995</v>
      </c>
      <c r="G28" s="8">
        <v>251.08978037000185</v>
      </c>
      <c r="H28" s="8">
        <v>54.062905405583322</v>
      </c>
      <c r="I28" s="8">
        <v>36.269756102099997</v>
      </c>
      <c r="J28" s="7">
        <v>46.648207254228105</v>
      </c>
      <c r="K28" s="7">
        <v>2.7101915539875003</v>
      </c>
      <c r="L28" s="40"/>
      <c r="M28" s="36"/>
      <c r="N28" s="36"/>
    </row>
    <row r="29" spans="1:14" ht="12" customHeight="1" x14ac:dyDescent="0.3">
      <c r="A29" s="14">
        <v>41721</v>
      </c>
      <c r="B29" s="12">
        <v>90.319333333333319</v>
      </c>
      <c r="C29" s="8">
        <v>0.2538333333333333</v>
      </c>
      <c r="D29" s="8">
        <v>3.6534583333333317</v>
      </c>
      <c r="E29" s="10">
        <f t="shared" si="0"/>
        <v>3.9072916666666648</v>
      </c>
      <c r="F29" s="8">
        <v>5.2953333333333328</v>
      </c>
      <c r="G29" s="8">
        <v>250.70643021433983</v>
      </c>
      <c r="H29" s="8">
        <v>50.956995763811015</v>
      </c>
      <c r="I29" s="8">
        <v>36.258836578799993</v>
      </c>
      <c r="J29" s="7">
        <v>46.675198366170186</v>
      </c>
      <c r="K29" s="7">
        <v>4.8142656220223881</v>
      </c>
      <c r="L29" s="40"/>
      <c r="M29" s="36"/>
      <c r="N29" s="36"/>
    </row>
    <row r="30" spans="1:14" ht="12" customHeight="1" x14ac:dyDescent="0.3">
      <c r="A30" s="14">
        <v>41722</v>
      </c>
      <c r="B30" s="12">
        <v>90.669750000000008</v>
      </c>
      <c r="C30" s="8">
        <v>0.3086666666666667</v>
      </c>
      <c r="D30" s="8">
        <v>3.2435416666666672</v>
      </c>
      <c r="E30" s="10">
        <f t="shared" si="0"/>
        <v>3.5522083333333341</v>
      </c>
      <c r="F30" s="8">
        <v>5.2976666666666672</v>
      </c>
      <c r="G30" s="8">
        <v>250.43008575948537</v>
      </c>
      <c r="H30" s="8">
        <v>54.568203966888447</v>
      </c>
      <c r="I30" s="8">
        <v>36.389535042150001</v>
      </c>
      <c r="J30" s="7">
        <v>46.88669770739719</v>
      </c>
      <c r="K30" s="7">
        <v>4.7761502098473194</v>
      </c>
      <c r="L30" s="40"/>
      <c r="M30" s="36"/>
      <c r="N30" s="36"/>
    </row>
    <row r="31" spans="1:14" ht="12" customHeight="1" x14ac:dyDescent="0.3">
      <c r="A31" s="14">
        <v>41723</v>
      </c>
      <c r="B31" s="12">
        <v>90.477374999999995</v>
      </c>
      <c r="C31" s="8">
        <v>0.28587499999999999</v>
      </c>
      <c r="D31" s="8">
        <v>3.5911666666666662</v>
      </c>
      <c r="E31" s="10">
        <f t="shared" si="0"/>
        <v>3.8770416666666661</v>
      </c>
      <c r="F31" s="8">
        <v>5.2364166666666669</v>
      </c>
      <c r="G31" s="8">
        <v>250.85762578098573</v>
      </c>
      <c r="H31" s="8">
        <v>50.149866049730235</v>
      </c>
      <c r="I31" s="8">
        <v>36.215494825200004</v>
      </c>
      <c r="J31" s="7">
        <v>46.655175795032626</v>
      </c>
      <c r="K31" s="7">
        <v>2.853522583977401</v>
      </c>
      <c r="L31" s="40"/>
      <c r="M31" s="36"/>
      <c r="N31" s="36"/>
    </row>
    <row r="32" spans="1:14" ht="12" customHeight="1" x14ac:dyDescent="0.3">
      <c r="A32" s="14">
        <v>41724</v>
      </c>
      <c r="B32" s="12">
        <v>90.533708333333323</v>
      </c>
      <c r="C32" s="8">
        <v>0.2864166666666666</v>
      </c>
      <c r="D32" s="8">
        <v>3.5399583333333333</v>
      </c>
      <c r="E32" s="10">
        <f t="shared" si="0"/>
        <v>3.8263750000000001</v>
      </c>
      <c r="F32" s="8">
        <v>5.2320416666666665</v>
      </c>
      <c r="G32" s="8">
        <v>251.03788398403825</v>
      </c>
      <c r="H32" s="8">
        <v>53.893277619904644</v>
      </c>
      <c r="I32" s="8">
        <v>36.231767521199998</v>
      </c>
      <c r="J32" s="7">
        <v>46.685599414652309</v>
      </c>
      <c r="K32" s="7">
        <v>5.0532197529596141</v>
      </c>
      <c r="L32" s="40"/>
      <c r="M32" s="36"/>
      <c r="N32" s="36"/>
    </row>
    <row r="33" spans="1:14" ht="12" customHeight="1" x14ac:dyDescent="0.3">
      <c r="A33" s="14">
        <v>41725</v>
      </c>
      <c r="B33" s="12">
        <v>90.870124999999987</v>
      </c>
      <c r="C33" s="8">
        <v>0.29620833333333335</v>
      </c>
      <c r="D33" s="8">
        <v>3.3574999999999999</v>
      </c>
      <c r="E33" s="10">
        <f t="shared" si="0"/>
        <v>3.6537083333333333</v>
      </c>
      <c r="F33" s="8">
        <v>5.0368333333333322</v>
      </c>
      <c r="G33" s="8">
        <v>250.61810741811311</v>
      </c>
      <c r="H33" s="8">
        <v>53.326081685583333</v>
      </c>
      <c r="I33" s="8">
        <v>36.259078715400001</v>
      </c>
      <c r="J33" s="7">
        <v>46.770401570669669</v>
      </c>
      <c r="K33" s="7">
        <v>3.903802543327501</v>
      </c>
      <c r="L33" s="40"/>
      <c r="M33" s="36"/>
      <c r="N33" s="36"/>
    </row>
    <row r="34" spans="1:14" ht="12" customHeight="1" x14ac:dyDescent="0.3">
      <c r="A34" s="14">
        <v>41726</v>
      </c>
      <c r="B34" s="12">
        <v>90.404999999999987</v>
      </c>
      <c r="C34" s="8">
        <v>0.26950000000000002</v>
      </c>
      <c r="D34" s="8">
        <v>3.6751666666666671</v>
      </c>
      <c r="E34" s="10">
        <f t="shared" si="0"/>
        <v>3.944666666666667</v>
      </c>
      <c r="F34" s="8">
        <v>5.1914166666666661</v>
      </c>
      <c r="G34" s="8">
        <v>250.61923959396688</v>
      </c>
      <c r="H34" s="8">
        <v>50.823644126533317</v>
      </c>
      <c r="I34" s="8">
        <v>36.206445754799994</v>
      </c>
      <c r="J34" s="7">
        <v>46.625514456754615</v>
      </c>
      <c r="K34" s="7">
        <v>1.5305191904475002</v>
      </c>
      <c r="L34" s="40"/>
      <c r="M34" s="36"/>
      <c r="N34" s="36"/>
    </row>
    <row r="35" spans="1:14" ht="12" customHeight="1" x14ac:dyDescent="0.3">
      <c r="A35" s="14">
        <v>41727</v>
      </c>
      <c r="B35" s="12">
        <v>90.33175</v>
      </c>
      <c r="C35" s="8">
        <v>0.26137499999999997</v>
      </c>
      <c r="D35" s="8">
        <v>3.7831249999999987</v>
      </c>
      <c r="E35" s="10">
        <f t="shared" si="0"/>
        <v>4.0444999999999984</v>
      </c>
      <c r="F35" s="8">
        <v>5.0976666666666661</v>
      </c>
      <c r="G35" s="8">
        <v>250.28679037281537</v>
      </c>
      <c r="H35" s="8">
        <v>51.168723235400002</v>
      </c>
      <c r="I35" s="8">
        <v>36.184397891549999</v>
      </c>
      <c r="J35" s="7">
        <v>46.572992481048892</v>
      </c>
      <c r="K35" s="7">
        <v>1.1052168707250001</v>
      </c>
      <c r="L35" s="40"/>
      <c r="M35" s="36"/>
      <c r="N35" s="36"/>
    </row>
    <row r="36" spans="1:14" ht="12" customHeight="1" x14ac:dyDescent="0.3">
      <c r="A36" s="14">
        <v>41728</v>
      </c>
      <c r="B36" s="12">
        <v>90.365375000000014</v>
      </c>
      <c r="C36" s="8">
        <v>0.2534583333333334</v>
      </c>
      <c r="D36" s="8">
        <v>3.7541666666666664</v>
      </c>
      <c r="E36" s="10">
        <f t="shared" si="0"/>
        <v>4.007625</v>
      </c>
      <c r="F36" s="8">
        <v>5.1033333333333344</v>
      </c>
      <c r="G36" s="8">
        <v>249.75042899922954</v>
      </c>
      <c r="H36" s="8">
        <v>49.501966578783325</v>
      </c>
      <c r="I36" s="8">
        <v>36.199359246900002</v>
      </c>
      <c r="J36" s="7">
        <v>46.598747122115284</v>
      </c>
      <c r="K36" s="7">
        <v>2.2552115768325001</v>
      </c>
      <c r="L36" s="40"/>
      <c r="M36" s="36"/>
      <c r="N36" s="36"/>
    </row>
    <row r="37" spans="1:14" ht="12" customHeight="1" thickBot="1" x14ac:dyDescent="0.35">
      <c r="A37" s="14">
        <v>41729</v>
      </c>
      <c r="B37" s="26">
        <v>90.292958333333331</v>
      </c>
      <c r="C37" s="27">
        <v>0.26099999999999995</v>
      </c>
      <c r="D37" s="27">
        <v>3.7099583333333332</v>
      </c>
      <c r="E37" s="10">
        <f t="shared" si="0"/>
        <v>3.9709583333333334</v>
      </c>
      <c r="F37" s="27">
        <v>5.2327499999999993</v>
      </c>
      <c r="G37" s="27">
        <v>250.0678026578189</v>
      </c>
      <c r="H37" s="27">
        <v>51.213546678366669</v>
      </c>
      <c r="I37" s="27">
        <v>36.236373873450006</v>
      </c>
      <c r="J37" s="47">
        <v>46.63414531832003</v>
      </c>
      <c r="K37" s="47">
        <v>4.903666634047501</v>
      </c>
      <c r="L37" s="40"/>
      <c r="M37" s="36"/>
      <c r="N37" s="36"/>
    </row>
    <row r="38" spans="1:14" ht="17.25" customHeight="1" x14ac:dyDescent="0.3">
      <c r="A38" s="58" t="s">
        <v>26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41"/>
      <c r="M38" s="41"/>
      <c r="N38" s="41"/>
    </row>
    <row r="39" spans="1:14" ht="7.5" customHeight="1" thickBot="1" x14ac:dyDescent="0.3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3">
      <c r="A40" s="19" t="s">
        <v>17</v>
      </c>
      <c r="B40" s="31">
        <f>MIN(B7:B37)</f>
        <v>89.50866666666667</v>
      </c>
      <c r="C40" s="31">
        <f t="shared" ref="C40:K40" si="1">MIN(C7:C37)</f>
        <v>0.15679166666666663</v>
      </c>
      <c r="D40" s="31">
        <f t="shared" si="1"/>
        <v>3.2435416666666672</v>
      </c>
      <c r="E40" s="31">
        <f t="shared" si="1"/>
        <v>3.5522083333333341</v>
      </c>
      <c r="F40" s="31">
        <f t="shared" si="1"/>
        <v>4.8822916666666663</v>
      </c>
      <c r="G40" s="31">
        <f t="shared" si="1"/>
        <v>249.35099129903969</v>
      </c>
      <c r="H40" s="31">
        <f t="shared" si="1"/>
        <v>48.142833825266671</v>
      </c>
      <c r="I40" s="31">
        <f t="shared" si="1"/>
        <v>35.831218284149998</v>
      </c>
      <c r="J40" s="31">
        <f t="shared" si="1"/>
        <v>46.146342169773959</v>
      </c>
      <c r="K40" s="31">
        <f t="shared" si="1"/>
        <v>1.1052168707250001</v>
      </c>
      <c r="L40" s="28"/>
    </row>
    <row r="41" spans="1:14" x14ac:dyDescent="0.3">
      <c r="A41" s="20" t="s">
        <v>18</v>
      </c>
      <c r="B41" s="32">
        <f>AVERAGE(B7:B37)</f>
        <v>90.15514071546734</v>
      </c>
      <c r="C41" s="32">
        <f t="shared" ref="C41:L41" si="2">AVERAGE(C7:C37)</f>
        <v>0.2347934243176179</v>
      </c>
      <c r="D41" s="32">
        <f t="shared" si="2"/>
        <v>3.9247541356492972</v>
      </c>
      <c r="E41" s="32">
        <f t="shared" si="2"/>
        <v>4.1595475599669154</v>
      </c>
      <c r="F41" s="32">
        <f t="shared" si="2"/>
        <v>5.2768330231596368</v>
      </c>
      <c r="G41" s="32">
        <f t="shared" si="2"/>
        <v>250.45226646798349</v>
      </c>
      <c r="H41" s="32">
        <f t="shared" si="2"/>
        <v>52.670547532326026</v>
      </c>
      <c r="I41" s="32">
        <f t="shared" si="2"/>
        <v>36.122320342142316</v>
      </c>
      <c r="J41" s="32">
        <f t="shared" si="2"/>
        <v>46.495294798058545</v>
      </c>
      <c r="K41" s="32">
        <f t="shared" si="2"/>
        <v>5.7454585241674838</v>
      </c>
      <c r="L41" s="32" t="e">
        <f t="shared" si="2"/>
        <v>#DIV/0!</v>
      </c>
    </row>
    <row r="42" spans="1:14" x14ac:dyDescent="0.3">
      <c r="A42" s="21" t="s">
        <v>19</v>
      </c>
      <c r="B42" s="33">
        <f>MAX(B7:B37)</f>
        <v>90.870124999999987</v>
      </c>
      <c r="C42" s="33">
        <f t="shared" ref="C42:K42" si="3">MAX(C7:C37)</f>
        <v>0.3086666666666667</v>
      </c>
      <c r="D42" s="33">
        <f t="shared" si="3"/>
        <v>4.5319166666666675</v>
      </c>
      <c r="E42" s="33">
        <f t="shared" si="3"/>
        <v>4.7354583333333347</v>
      </c>
      <c r="F42" s="33">
        <f t="shared" si="3"/>
        <v>5.9265833333333342</v>
      </c>
      <c r="G42" s="33">
        <f t="shared" si="3"/>
        <v>251.49455890165905</v>
      </c>
      <c r="H42" s="33">
        <f t="shared" si="3"/>
        <v>69.924878037883332</v>
      </c>
      <c r="I42" s="33">
        <f t="shared" si="3"/>
        <v>36.458903165700001</v>
      </c>
      <c r="J42" s="33">
        <f t="shared" si="3"/>
        <v>46.88669770739719</v>
      </c>
      <c r="K42" s="33">
        <f t="shared" si="3"/>
        <v>14.821753899644998</v>
      </c>
      <c r="L42" s="28"/>
    </row>
    <row r="43" spans="1:14" ht="15" thickBot="1" x14ac:dyDescent="0.35">
      <c r="A43" s="24" t="s">
        <v>25</v>
      </c>
      <c r="B43" s="34">
        <f>STDEV(B7:B37)</f>
        <v>0.3557195083933713</v>
      </c>
      <c r="C43" s="34">
        <f t="shared" ref="C43:K43" si="4">STDEV(C7:C37)</f>
        <v>4.2335279684379196E-2</v>
      </c>
      <c r="D43" s="34">
        <f t="shared" si="4"/>
        <v>0.38113003497136916</v>
      </c>
      <c r="E43" s="34">
        <f t="shared" si="4"/>
        <v>0.34290009917983977</v>
      </c>
      <c r="F43" s="34">
        <f t="shared" si="4"/>
        <v>0.27890930869738617</v>
      </c>
      <c r="G43" s="34">
        <f t="shared" si="4"/>
        <v>0.52296333877353474</v>
      </c>
      <c r="H43" s="34">
        <f t="shared" si="4"/>
        <v>3.7704190429822924</v>
      </c>
      <c r="I43" s="34">
        <f t="shared" si="4"/>
        <v>0.18850922509451559</v>
      </c>
      <c r="J43" s="34">
        <f t="shared" si="4"/>
        <v>0.23787126393476199</v>
      </c>
      <c r="K43" s="34">
        <f t="shared" si="4"/>
        <v>3.8394148553915719</v>
      </c>
      <c r="L43" s="28"/>
    </row>
    <row r="44" spans="1:14" ht="7.5" customHeight="1" x14ac:dyDescent="0.3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3">
      <c r="A45" s="1" t="s">
        <v>7</v>
      </c>
      <c r="B45" s="49" t="s">
        <v>29</v>
      </c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  <row r="46" spans="1:14" x14ac:dyDescent="0.3">
      <c r="A46" s="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3">
      <c r="A47" s="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4" x14ac:dyDescent="0.3">
      <c r="A48" s="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x14ac:dyDescent="0.3">
      <c r="A49" s="2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8" tint="0.79998168889431442"/>
    <pageSetUpPr fitToPage="1"/>
  </sheetPr>
  <dimension ref="A1:M45"/>
  <sheetViews>
    <sheetView showGridLines="0" zoomScaleNormal="100" workbookViewId="0">
      <selection activeCell="C3" sqref="C3:K3"/>
    </sheetView>
  </sheetViews>
  <sheetFormatPr baseColWidth="10" defaultRowHeight="14.4" x14ac:dyDescent="0.3"/>
  <cols>
    <col min="1" max="11" width="13.6640625" customWidth="1"/>
  </cols>
  <sheetData>
    <row r="1" spans="1:13" ht="32.25" customHeight="1" x14ac:dyDescent="0.3">
      <c r="A1" s="73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3" x14ac:dyDescent="0.3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</row>
    <row r="3" spans="1:13" x14ac:dyDescent="0.3">
      <c r="A3" s="59" t="s">
        <v>1</v>
      </c>
      <c r="B3" s="61"/>
      <c r="C3" s="63" t="s">
        <v>28</v>
      </c>
      <c r="D3" s="63"/>
      <c r="E3" s="63"/>
      <c r="F3" s="63"/>
      <c r="G3" s="63"/>
      <c r="H3" s="63"/>
      <c r="I3" s="63"/>
      <c r="J3" s="63"/>
      <c r="K3" s="63"/>
    </row>
    <row r="4" spans="1:13" ht="15" thickBot="1" x14ac:dyDescent="0.35">
      <c r="A4" s="59" t="s">
        <v>2</v>
      </c>
      <c r="B4" s="59"/>
      <c r="C4" s="76" t="s">
        <v>9</v>
      </c>
      <c r="D4" s="76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3">
      <c r="A7" s="14">
        <v>41699</v>
      </c>
      <c r="B7" s="11">
        <v>90.361000000000004</v>
      </c>
      <c r="C7" s="10">
        <v>0.28000000000000003</v>
      </c>
      <c r="D7" s="10">
        <v>3.6680000000000001</v>
      </c>
      <c r="E7" s="10">
        <v>3.8969999999999998</v>
      </c>
      <c r="F7" s="10">
        <v>6.32</v>
      </c>
      <c r="G7" s="10">
        <v>250.84964818775529</v>
      </c>
      <c r="H7" s="10">
        <v>59.783234077214352</v>
      </c>
      <c r="I7" s="10">
        <v>36.5854</v>
      </c>
      <c r="J7" s="10">
        <v>46.959000000000003</v>
      </c>
      <c r="K7" s="10">
        <v>46.992333067669144</v>
      </c>
    </row>
    <row r="8" spans="1:13" ht="12" customHeight="1" x14ac:dyDescent="0.3">
      <c r="A8" s="14">
        <v>41700</v>
      </c>
      <c r="B8" s="12">
        <v>90.046999999999997</v>
      </c>
      <c r="C8" s="8">
        <v>0.27700000000000002</v>
      </c>
      <c r="D8" s="7">
        <v>3.7250000000000001</v>
      </c>
      <c r="E8" s="8">
        <v>3.9750000000000001</v>
      </c>
      <c r="F8" s="8">
        <v>6.1390000000000002</v>
      </c>
      <c r="G8" s="8">
        <v>250.15500020810737</v>
      </c>
      <c r="H8" s="8">
        <v>77.152811721199996</v>
      </c>
      <c r="I8" s="8">
        <v>36.508600000000001</v>
      </c>
      <c r="J8" s="7">
        <v>46.888500000000001</v>
      </c>
      <c r="K8" s="7">
        <v>30.316511115000001</v>
      </c>
    </row>
    <row r="9" spans="1:13" ht="12" customHeight="1" x14ac:dyDescent="0.3">
      <c r="A9" s="14">
        <v>41701</v>
      </c>
      <c r="B9" s="12">
        <v>91.656000000000006</v>
      </c>
      <c r="C9" s="8">
        <v>0.41199999999999998</v>
      </c>
      <c r="D9" s="7">
        <v>3.6160000000000001</v>
      </c>
      <c r="E9" s="8">
        <v>3.9089999999999998</v>
      </c>
      <c r="F9" s="8">
        <v>6.1790000000000003</v>
      </c>
      <c r="G9" s="8">
        <v>250.30683750332238</v>
      </c>
      <c r="H9" s="8">
        <v>67.301478584799995</v>
      </c>
      <c r="I9" s="8">
        <v>36.686599999999999</v>
      </c>
      <c r="J9" s="7">
        <v>47.383899999999997</v>
      </c>
      <c r="K9" s="7">
        <v>23.16878380476</v>
      </c>
    </row>
    <row r="10" spans="1:13" ht="12" customHeight="1" x14ac:dyDescent="0.3">
      <c r="A10" s="14">
        <v>41702</v>
      </c>
      <c r="B10" s="12">
        <v>90.638999999999996</v>
      </c>
      <c r="C10" s="8">
        <v>0.308</v>
      </c>
      <c r="D10" s="7">
        <v>3.6339999999999999</v>
      </c>
      <c r="E10" s="8">
        <v>3.903</v>
      </c>
      <c r="F10" s="8">
        <v>5.9809999999999999</v>
      </c>
      <c r="G10" s="8">
        <v>250.54170174481743</v>
      </c>
      <c r="H10" s="8">
        <v>54.436536433599997</v>
      </c>
      <c r="I10" s="8">
        <v>36.590000000000003</v>
      </c>
      <c r="J10" s="7">
        <v>46.997399999999999</v>
      </c>
      <c r="K10" s="7">
        <v>30.316511115000001</v>
      </c>
    </row>
    <row r="11" spans="1:13" ht="12" customHeight="1" x14ac:dyDescent="0.3">
      <c r="A11" s="14">
        <v>41703</v>
      </c>
      <c r="B11" s="12">
        <v>90.44</v>
      </c>
      <c r="C11" s="8">
        <v>0.29299999999999998</v>
      </c>
      <c r="D11" s="7">
        <v>5.0430000000000001</v>
      </c>
      <c r="E11" s="8">
        <v>5.2439999999999998</v>
      </c>
      <c r="F11" s="8">
        <v>6.0590000000000002</v>
      </c>
      <c r="G11" s="8">
        <v>250.37092466452191</v>
      </c>
      <c r="H11" s="8">
        <v>57.413304262399997</v>
      </c>
      <c r="I11" s="8">
        <v>36.493099999999998</v>
      </c>
      <c r="J11" s="8">
        <v>46.939799999999998</v>
      </c>
      <c r="K11" s="8">
        <v>12.838868224380001</v>
      </c>
    </row>
    <row r="12" spans="1:13" ht="12" customHeight="1" x14ac:dyDescent="0.3">
      <c r="A12" s="14">
        <v>41704</v>
      </c>
      <c r="B12" s="12">
        <v>90.730999999999995</v>
      </c>
      <c r="C12" s="8">
        <v>0.28000000000000003</v>
      </c>
      <c r="D12" s="7">
        <v>4.47</v>
      </c>
      <c r="E12" s="8">
        <v>4.7080000000000002</v>
      </c>
      <c r="F12" s="8">
        <v>5.5940000000000003</v>
      </c>
      <c r="G12" s="8">
        <v>249.75122668996875</v>
      </c>
      <c r="H12" s="8">
        <v>53.684976239199997</v>
      </c>
      <c r="I12" s="8">
        <v>36.0518</v>
      </c>
      <c r="J12" s="7">
        <v>46.476100000000002</v>
      </c>
      <c r="K12" s="7">
        <v>12.594942272879999</v>
      </c>
    </row>
    <row r="13" spans="1:13" ht="12" customHeight="1" x14ac:dyDescent="0.3">
      <c r="A13" s="14">
        <v>41705</v>
      </c>
      <c r="B13" s="12">
        <v>90.626999999999995</v>
      </c>
      <c r="C13" s="8">
        <v>0.252</v>
      </c>
      <c r="D13" s="8">
        <v>4.5419999999999998</v>
      </c>
      <c r="E13" s="8">
        <v>4.7380000000000004</v>
      </c>
      <c r="F13" s="8">
        <v>5.5970000000000004</v>
      </c>
      <c r="G13" s="8">
        <v>249.85327557687387</v>
      </c>
      <c r="H13" s="8">
        <v>54.355485824399992</v>
      </c>
      <c r="I13" s="8">
        <v>36.090800000000002</v>
      </c>
      <c r="J13" s="7">
        <v>46.481099999999998</v>
      </c>
      <c r="K13" s="7">
        <v>21.933821558880002</v>
      </c>
    </row>
    <row r="14" spans="1:13" ht="12" customHeight="1" x14ac:dyDescent="0.3">
      <c r="A14" s="14">
        <v>41706</v>
      </c>
      <c r="B14" s="12">
        <v>90.293999999999997</v>
      </c>
      <c r="C14" s="8">
        <v>0.23799999999999999</v>
      </c>
      <c r="D14" s="8">
        <v>4.7089999999999996</v>
      </c>
      <c r="E14" s="8">
        <v>4.9080000000000004</v>
      </c>
      <c r="F14" s="8">
        <v>5.5570000000000004</v>
      </c>
      <c r="G14" s="8">
        <v>250.07796837665646</v>
      </c>
      <c r="H14" s="8">
        <v>55.357566083599991</v>
      </c>
      <c r="I14" s="8">
        <v>36.021900000000002</v>
      </c>
      <c r="J14" s="7">
        <v>46.372999999999998</v>
      </c>
      <c r="K14" s="7">
        <v>16.750046623859998</v>
      </c>
    </row>
    <row r="15" spans="1:13" ht="12" customHeight="1" x14ac:dyDescent="0.3">
      <c r="A15" s="14">
        <v>41707</v>
      </c>
      <c r="B15" s="12">
        <v>89.9</v>
      </c>
      <c r="C15" s="8">
        <v>0.22700000000000001</v>
      </c>
      <c r="D15" s="8">
        <v>4.9749999999999996</v>
      </c>
      <c r="E15" s="8">
        <v>5.16</v>
      </c>
      <c r="F15" s="8">
        <v>5.62</v>
      </c>
      <c r="G15" s="8">
        <v>250.50075154610624</v>
      </c>
      <c r="H15" s="8">
        <v>52.351325305999993</v>
      </c>
      <c r="I15" s="8">
        <v>36.089799999999997</v>
      </c>
      <c r="J15" s="7">
        <v>46.367699999999999</v>
      </c>
      <c r="K15" s="7">
        <v>12.108484232460002</v>
      </c>
    </row>
    <row r="16" spans="1:13" ht="12" customHeight="1" x14ac:dyDescent="0.3">
      <c r="A16" s="14">
        <v>41708</v>
      </c>
      <c r="B16" s="12">
        <v>89.88</v>
      </c>
      <c r="C16" s="8">
        <v>0.221</v>
      </c>
      <c r="D16" s="8">
        <v>4.6340000000000003</v>
      </c>
      <c r="E16" s="8">
        <v>4.8380000000000001</v>
      </c>
      <c r="F16" s="8">
        <v>5.7880000000000003</v>
      </c>
      <c r="G16" s="8">
        <v>251.07131889073537</v>
      </c>
      <c r="H16" s="8">
        <v>53.935496303999997</v>
      </c>
      <c r="I16" s="8">
        <v>36.1661</v>
      </c>
      <c r="J16" s="7">
        <v>46.42</v>
      </c>
      <c r="K16" s="7">
        <v>29.569400772119998</v>
      </c>
    </row>
    <row r="17" spans="1:11" ht="12" customHeight="1" x14ac:dyDescent="0.3">
      <c r="A17" s="14">
        <v>41709</v>
      </c>
      <c r="B17" s="12">
        <v>90.486000000000004</v>
      </c>
      <c r="C17" s="8">
        <v>0.215</v>
      </c>
      <c r="D17" s="8">
        <v>4.3890000000000002</v>
      </c>
      <c r="E17" s="8">
        <v>4.5620000000000003</v>
      </c>
      <c r="F17" s="8">
        <v>5.423</v>
      </c>
      <c r="G17" s="8">
        <v>251.56945899154459</v>
      </c>
      <c r="H17" s="8">
        <v>53.935496303999997</v>
      </c>
      <c r="I17" s="8">
        <v>36.1798</v>
      </c>
      <c r="J17" s="7">
        <v>46.600099999999998</v>
      </c>
      <c r="K17" s="7">
        <v>18.509101199819998</v>
      </c>
    </row>
    <row r="18" spans="1:11" ht="12" customHeight="1" x14ac:dyDescent="0.3">
      <c r="A18" s="14">
        <v>41710</v>
      </c>
      <c r="B18" s="12">
        <v>90.811000000000007</v>
      </c>
      <c r="C18" s="8">
        <v>0.26400000000000001</v>
      </c>
      <c r="D18" s="8">
        <v>4.0339999999999998</v>
      </c>
      <c r="E18" s="8">
        <v>4.2850000000000001</v>
      </c>
      <c r="F18" s="8">
        <v>5.1909999999999998</v>
      </c>
      <c r="G18" s="8">
        <v>251.59991234859751</v>
      </c>
      <c r="H18" s="8">
        <v>56.123862752400001</v>
      </c>
      <c r="I18" s="8">
        <v>36.192799999999998</v>
      </c>
      <c r="J18" s="7">
        <v>46.666499999999999</v>
      </c>
      <c r="K18" s="7">
        <v>15.38406129546</v>
      </c>
    </row>
    <row r="19" spans="1:11" ht="12" customHeight="1" x14ac:dyDescent="0.3">
      <c r="A19" s="14">
        <v>41711</v>
      </c>
      <c r="B19" s="12">
        <v>91.489000000000004</v>
      </c>
      <c r="C19" s="8">
        <v>0.28199999999999997</v>
      </c>
      <c r="D19" s="8">
        <v>4.2729999999999997</v>
      </c>
      <c r="E19" s="8">
        <v>4.5069999999999997</v>
      </c>
      <c r="F19" s="8">
        <v>5.1340000000000003</v>
      </c>
      <c r="G19" s="8">
        <v>251.02483407413018</v>
      </c>
      <c r="H19" s="8">
        <v>51.5997651116</v>
      </c>
      <c r="I19" s="8">
        <v>36.234299999999998</v>
      </c>
      <c r="J19" s="7">
        <v>46.863</v>
      </c>
      <c r="K19" s="7">
        <v>21.334460649479997</v>
      </c>
    </row>
    <row r="20" spans="1:11" ht="12" customHeight="1" x14ac:dyDescent="0.3">
      <c r="A20" s="14">
        <v>41712</v>
      </c>
      <c r="B20" s="12">
        <v>90.774000000000001</v>
      </c>
      <c r="C20" s="8">
        <v>0.27900000000000003</v>
      </c>
      <c r="D20" s="8">
        <v>4.4640000000000004</v>
      </c>
      <c r="E20" s="8">
        <v>4.67</v>
      </c>
      <c r="F20" s="8">
        <v>5.2610000000000001</v>
      </c>
      <c r="G20" s="8">
        <v>250.86141529431202</v>
      </c>
      <c r="H20" s="8">
        <v>56.190176887200003</v>
      </c>
      <c r="I20" s="8">
        <v>36.069200000000002</v>
      </c>
      <c r="J20" s="7">
        <v>46.5229</v>
      </c>
      <c r="K20" s="7">
        <v>4.8845074856988715</v>
      </c>
    </row>
    <row r="21" spans="1:11" ht="12" customHeight="1" x14ac:dyDescent="0.3">
      <c r="A21" s="14">
        <v>41713</v>
      </c>
      <c r="B21" s="12">
        <v>91.123000000000005</v>
      </c>
      <c r="C21" s="8">
        <v>0.23499999999999999</v>
      </c>
      <c r="D21" s="8">
        <v>5.76</v>
      </c>
      <c r="E21" s="8">
        <v>5.8049999999999997</v>
      </c>
      <c r="F21" s="8">
        <v>5.4539999999999997</v>
      </c>
      <c r="G21" s="8">
        <v>250.70712521004549</v>
      </c>
      <c r="H21" s="8">
        <v>54.52495528</v>
      </c>
      <c r="I21" s="8">
        <v>36.164299999999997</v>
      </c>
      <c r="J21" s="7">
        <v>46.6128</v>
      </c>
      <c r="K21" s="8">
        <v>25.414296421140001</v>
      </c>
    </row>
    <row r="22" spans="1:11" ht="12" customHeight="1" x14ac:dyDescent="0.3">
      <c r="A22" s="14">
        <v>41714</v>
      </c>
      <c r="B22" s="12">
        <v>90.784000000000006</v>
      </c>
      <c r="C22" s="8">
        <v>0.21199999999999999</v>
      </c>
      <c r="D22" s="8">
        <v>4.4859999999999998</v>
      </c>
      <c r="E22" s="8">
        <v>4.6500000000000004</v>
      </c>
      <c r="F22" s="8">
        <v>5.306</v>
      </c>
      <c r="G22" s="8">
        <v>250.12547674004804</v>
      </c>
      <c r="H22" s="8">
        <v>56.148800000000001</v>
      </c>
      <c r="I22" s="8">
        <v>36.1494</v>
      </c>
      <c r="J22" s="7">
        <v>46.601500000000001</v>
      </c>
      <c r="K22" s="8">
        <v>20.453600000000002</v>
      </c>
    </row>
    <row r="23" spans="1:11" ht="12" customHeight="1" x14ac:dyDescent="0.3">
      <c r="A23" s="14">
        <v>41715</v>
      </c>
      <c r="B23" s="12">
        <v>90.143000000000001</v>
      </c>
      <c r="C23" s="8">
        <v>0.185</v>
      </c>
      <c r="D23" s="8">
        <v>5.1379999999999999</v>
      </c>
      <c r="E23" s="8">
        <v>5.2670000000000003</v>
      </c>
      <c r="F23" s="8">
        <v>5.67</v>
      </c>
      <c r="G23" s="8">
        <v>250.25204837587918</v>
      </c>
      <c r="H23" s="8">
        <v>54.104965759599999</v>
      </c>
      <c r="I23" s="8">
        <v>36.032400000000003</v>
      </c>
      <c r="J23" s="7">
        <v>46.326799999999999</v>
      </c>
      <c r="K23" s="8">
        <v>28.052878285079995</v>
      </c>
    </row>
    <row r="24" spans="1:11" ht="12" customHeight="1" x14ac:dyDescent="0.3">
      <c r="A24" s="14">
        <v>41716</v>
      </c>
      <c r="B24" s="12">
        <v>90.911000000000001</v>
      </c>
      <c r="C24" s="8">
        <v>0.21299999999999999</v>
      </c>
      <c r="D24" s="8">
        <v>5.0839999999999996</v>
      </c>
      <c r="E24" s="8">
        <v>5.2169999999999996</v>
      </c>
      <c r="F24" s="8">
        <v>5.36</v>
      </c>
      <c r="G24" s="8">
        <v>250.15023616037891</v>
      </c>
      <c r="H24" s="8">
        <v>49.765074048800003</v>
      </c>
      <c r="I24" s="8">
        <v>36.058900000000001</v>
      </c>
      <c r="J24" s="7">
        <v>46.46</v>
      </c>
      <c r="K24" s="8">
        <v>20.230521486119997</v>
      </c>
    </row>
    <row r="25" spans="1:11" ht="12" customHeight="1" x14ac:dyDescent="0.3">
      <c r="A25" s="14">
        <v>41717</v>
      </c>
      <c r="B25" s="12">
        <v>90.412000000000006</v>
      </c>
      <c r="C25" s="8">
        <v>0.19700000000000001</v>
      </c>
      <c r="D25" s="8">
        <v>4.7290000000000001</v>
      </c>
      <c r="E25" s="8">
        <v>4.8949999999999996</v>
      </c>
      <c r="F25" s="8">
        <v>5.6420000000000003</v>
      </c>
      <c r="G25" s="8">
        <v>250.61156188500149</v>
      </c>
      <c r="H25" s="8">
        <v>64.295237807199996</v>
      </c>
      <c r="I25" s="8">
        <v>36.162700000000001</v>
      </c>
      <c r="J25" s="7">
        <v>46.552500000000002</v>
      </c>
      <c r="K25" s="7">
        <v>42.25773183786</v>
      </c>
    </row>
    <row r="26" spans="1:11" ht="12" customHeight="1" x14ac:dyDescent="0.3">
      <c r="A26" s="14">
        <v>41718</v>
      </c>
      <c r="B26" s="12">
        <v>90.308000000000007</v>
      </c>
      <c r="C26" s="8">
        <v>0.215</v>
      </c>
      <c r="D26" s="8">
        <v>4.4580000000000002</v>
      </c>
      <c r="E26" s="8">
        <v>4.6710000000000003</v>
      </c>
      <c r="F26" s="8">
        <v>5.4539999999999997</v>
      </c>
      <c r="G26" s="8">
        <v>250.92778791715082</v>
      </c>
      <c r="H26" s="8">
        <v>57.111206537199998</v>
      </c>
      <c r="I26" s="8">
        <v>36.175699999999999</v>
      </c>
      <c r="J26" s="7">
        <v>46.5762</v>
      </c>
      <c r="K26" s="7">
        <v>4.0115365052399996</v>
      </c>
    </row>
    <row r="27" spans="1:11" ht="12" customHeight="1" x14ac:dyDescent="0.3">
      <c r="A27" s="14">
        <v>41719</v>
      </c>
      <c r="B27" s="12">
        <v>89.894000000000005</v>
      </c>
      <c r="C27" s="8">
        <v>0.23</v>
      </c>
      <c r="D27" s="8">
        <v>4.5789999999999997</v>
      </c>
      <c r="E27" s="8">
        <v>4.7489999999999997</v>
      </c>
      <c r="F27" s="8">
        <v>5.944</v>
      </c>
      <c r="G27" s="8">
        <v>251.42172492252072</v>
      </c>
      <c r="H27" s="8">
        <v>54.104965759599999</v>
      </c>
      <c r="I27" s="8">
        <v>36.413699999999999</v>
      </c>
      <c r="J27" s="7">
        <v>46.643999999999998</v>
      </c>
      <c r="K27" s="7">
        <v>18.787873715819998</v>
      </c>
    </row>
    <row r="28" spans="1:11" ht="12" customHeight="1" x14ac:dyDescent="0.3">
      <c r="A28" s="14">
        <v>41720</v>
      </c>
      <c r="B28" s="12">
        <v>90.486999999999995</v>
      </c>
      <c r="C28" s="8">
        <v>0.215</v>
      </c>
      <c r="D28" s="8">
        <v>4.056</v>
      </c>
      <c r="E28" s="8">
        <v>4.2779999999999996</v>
      </c>
      <c r="F28" s="8">
        <v>5.9</v>
      </c>
      <c r="G28" s="8">
        <v>251.30687840255175</v>
      </c>
      <c r="H28" s="8">
        <v>55.644927334399995</v>
      </c>
      <c r="I28" s="8">
        <v>36.412599999999998</v>
      </c>
      <c r="J28" s="7">
        <v>46.794800000000002</v>
      </c>
      <c r="K28" s="7">
        <v>20.581774856279999</v>
      </c>
    </row>
    <row r="29" spans="1:11" ht="12" customHeight="1" x14ac:dyDescent="0.3">
      <c r="A29" s="14">
        <v>41721</v>
      </c>
      <c r="B29" s="12">
        <v>90.703000000000003</v>
      </c>
      <c r="C29" s="8">
        <v>0.28699999999999998</v>
      </c>
      <c r="D29" s="8">
        <v>3.8410000000000002</v>
      </c>
      <c r="E29" s="8">
        <v>4.0990000000000002</v>
      </c>
      <c r="F29" s="8">
        <v>5.7450000000000001</v>
      </c>
      <c r="G29" s="8">
        <v>250.94045824054388</v>
      </c>
      <c r="H29" s="8">
        <v>53.938507189501337</v>
      </c>
      <c r="I29" s="8">
        <v>36.508000000000003</v>
      </c>
      <c r="J29" s="7">
        <v>46.901499999999999</v>
      </c>
      <c r="K29" s="7">
        <v>27.988414884411505</v>
      </c>
    </row>
    <row r="30" spans="1:11" ht="12" customHeight="1" x14ac:dyDescent="0.3">
      <c r="A30" s="14">
        <v>41722</v>
      </c>
      <c r="B30" s="12">
        <v>91.558999999999997</v>
      </c>
      <c r="C30" s="8">
        <v>0.32400000000000001</v>
      </c>
      <c r="D30" s="8">
        <v>3.5670000000000002</v>
      </c>
      <c r="E30" s="8">
        <v>3.859</v>
      </c>
      <c r="F30" s="8">
        <v>5.6589999999999998</v>
      </c>
      <c r="G30" s="8">
        <v>250.58062320513235</v>
      </c>
      <c r="H30" s="8">
        <v>57.027857851090083</v>
      </c>
      <c r="I30" s="8">
        <v>36.475200000000001</v>
      </c>
      <c r="J30" s="7">
        <v>47.006300000000003</v>
      </c>
      <c r="K30" s="7">
        <v>21.672990833672447</v>
      </c>
    </row>
    <row r="31" spans="1:11" ht="12" customHeight="1" x14ac:dyDescent="0.3">
      <c r="A31" s="14">
        <v>41723</v>
      </c>
      <c r="B31" s="12">
        <v>91.203000000000003</v>
      </c>
      <c r="C31" s="8">
        <v>0.316</v>
      </c>
      <c r="D31" s="8">
        <v>3.8740000000000001</v>
      </c>
      <c r="E31" s="8">
        <v>4.141</v>
      </c>
      <c r="F31" s="8">
        <v>5.5049999999999999</v>
      </c>
      <c r="G31" s="8">
        <v>250.97393215301324</v>
      </c>
      <c r="H31" s="8">
        <v>54.27248724648468</v>
      </c>
      <c r="I31" s="8">
        <v>36.008000000000003</v>
      </c>
      <c r="J31" s="7">
        <v>46.789200000000001</v>
      </c>
      <c r="K31" s="7">
        <v>15.375158619274979</v>
      </c>
    </row>
    <row r="32" spans="1:11" ht="12" customHeight="1" x14ac:dyDescent="0.3">
      <c r="A32" s="14">
        <v>41724</v>
      </c>
      <c r="B32" s="12">
        <v>90.793999999999997</v>
      </c>
      <c r="C32" s="8">
        <v>0.30199999999999999</v>
      </c>
      <c r="D32" s="8">
        <v>3.7410000000000001</v>
      </c>
      <c r="E32" s="8">
        <v>4.0170000000000003</v>
      </c>
      <c r="F32" s="8">
        <v>5.4340000000000002</v>
      </c>
      <c r="G32" s="8">
        <v>251.1491476592837</v>
      </c>
      <c r="H32" s="8">
        <v>55.858913597851256</v>
      </c>
      <c r="I32" s="8">
        <v>36.3142</v>
      </c>
      <c r="J32" s="7">
        <v>46.792299999999997</v>
      </c>
      <c r="K32" s="7">
        <v>18.770359105965042</v>
      </c>
    </row>
    <row r="33" spans="1:11" ht="12" customHeight="1" x14ac:dyDescent="0.3">
      <c r="A33" s="14">
        <v>41725</v>
      </c>
      <c r="B33" s="12">
        <v>91.233999999999995</v>
      </c>
      <c r="C33" s="8">
        <v>0.32400000000000001</v>
      </c>
      <c r="D33" s="8">
        <v>3.6619999999999999</v>
      </c>
      <c r="E33" s="8">
        <v>3.9470000000000001</v>
      </c>
      <c r="F33" s="8">
        <v>5.3550000000000004</v>
      </c>
      <c r="G33" s="8">
        <v>250.80119194469245</v>
      </c>
      <c r="H33" s="8">
        <v>56.109126277999998</v>
      </c>
      <c r="I33" s="8">
        <v>36.562399999999997</v>
      </c>
      <c r="J33" s="7">
        <v>46.857399999999998</v>
      </c>
      <c r="K33" s="7">
        <v>22.9220701281</v>
      </c>
    </row>
    <row r="34" spans="1:11" ht="12" customHeight="1" x14ac:dyDescent="0.3">
      <c r="A34" s="14">
        <v>41726</v>
      </c>
      <c r="B34" s="12">
        <v>90.626999999999995</v>
      </c>
      <c r="C34" s="8">
        <v>0.28699999999999998</v>
      </c>
      <c r="D34" s="8">
        <v>3.8559999999999999</v>
      </c>
      <c r="E34" s="8">
        <v>4.1189999999999998</v>
      </c>
      <c r="F34" s="8">
        <v>5.3440000000000003</v>
      </c>
      <c r="G34" s="8">
        <v>250.71005500437863</v>
      </c>
      <c r="H34" s="8">
        <v>54.355485824399992</v>
      </c>
      <c r="I34" s="8">
        <v>36.296300000000002</v>
      </c>
      <c r="J34" s="7">
        <v>46.713700000000003</v>
      </c>
      <c r="K34" s="7">
        <v>8.1624592684799993</v>
      </c>
    </row>
    <row r="35" spans="1:11" ht="12" customHeight="1" x14ac:dyDescent="0.3">
      <c r="A35" s="14">
        <v>41727</v>
      </c>
      <c r="B35" s="12">
        <v>90.766999999999996</v>
      </c>
      <c r="C35" s="8">
        <v>0.28599999999999998</v>
      </c>
      <c r="D35" s="8">
        <v>4.0060000000000002</v>
      </c>
      <c r="E35" s="8">
        <v>4.2619999999999996</v>
      </c>
      <c r="F35" s="8">
        <v>5.3719999999999999</v>
      </c>
      <c r="G35" s="8">
        <v>250.43091847907516</v>
      </c>
      <c r="H35" s="8">
        <v>53.102885500399992</v>
      </c>
      <c r="I35" s="8">
        <v>36.265599999999999</v>
      </c>
      <c r="J35" s="7">
        <v>46.6389</v>
      </c>
      <c r="K35" s="7">
        <v>3.1138890037199998</v>
      </c>
    </row>
    <row r="36" spans="1:11" ht="12" customHeight="1" x14ac:dyDescent="0.3">
      <c r="A36" s="14">
        <v>41728</v>
      </c>
      <c r="B36" s="12">
        <v>90.724999999999994</v>
      </c>
      <c r="C36" s="8">
        <v>0.28100000000000003</v>
      </c>
      <c r="D36" s="8">
        <v>4.0220000000000002</v>
      </c>
      <c r="E36" s="8">
        <v>4.2670000000000003</v>
      </c>
      <c r="F36" s="8">
        <v>5.4379999999999997</v>
      </c>
      <c r="G36" s="8">
        <v>249.94995294322061</v>
      </c>
      <c r="H36" s="8">
        <v>52.852365435599999</v>
      </c>
      <c r="I36" s="8">
        <v>36.3489</v>
      </c>
      <c r="J36" s="7">
        <v>46.7712</v>
      </c>
      <c r="K36" s="7">
        <v>11.047754809080001</v>
      </c>
    </row>
    <row r="37" spans="1:11" ht="12" customHeight="1" thickBot="1" x14ac:dyDescent="0.35">
      <c r="A37" s="14">
        <v>41729</v>
      </c>
      <c r="B37" s="13">
        <v>90.576999999999998</v>
      </c>
      <c r="C37" s="9">
        <v>0.28399999999999997</v>
      </c>
      <c r="D37" s="9">
        <v>4.1820000000000004</v>
      </c>
      <c r="E37" s="9">
        <v>4.431</v>
      </c>
      <c r="F37" s="9">
        <v>5.4829999999999997</v>
      </c>
      <c r="G37" s="9">
        <v>250.25555672419856</v>
      </c>
      <c r="H37" s="9">
        <v>53.773395085600001</v>
      </c>
      <c r="I37" s="9">
        <v>36.435899999999997</v>
      </c>
      <c r="J37" s="46">
        <v>46.829500000000003</v>
      </c>
      <c r="K37" s="46">
        <v>28.515640661640003</v>
      </c>
    </row>
    <row r="38" spans="1:11" ht="7.5" customHeight="1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" thickBot="1" x14ac:dyDescent="0.35">
      <c r="A39" s="22" t="s">
        <v>19</v>
      </c>
      <c r="B39" s="35">
        <f>MAX(B7:B37)</f>
        <v>91.656000000000006</v>
      </c>
      <c r="C39" s="35">
        <f t="shared" ref="C39:K39" si="0">MAX(C7:C37)</f>
        <v>0.41199999999999998</v>
      </c>
      <c r="D39" s="35">
        <f t="shared" si="0"/>
        <v>5.76</v>
      </c>
      <c r="E39" s="35">
        <f t="shared" si="0"/>
        <v>5.8049999999999997</v>
      </c>
      <c r="F39" s="35">
        <f t="shared" si="0"/>
        <v>6.32</v>
      </c>
      <c r="G39" s="35">
        <f t="shared" si="0"/>
        <v>251.59991234859751</v>
      </c>
      <c r="H39" s="35">
        <f t="shared" si="0"/>
        <v>77.152811721199996</v>
      </c>
      <c r="I39" s="35">
        <f t="shared" si="0"/>
        <v>36.686599999999999</v>
      </c>
      <c r="J39" s="35">
        <f t="shared" si="0"/>
        <v>47.383899999999997</v>
      </c>
      <c r="K39" s="35">
        <f t="shared" si="0"/>
        <v>46.992333067669144</v>
      </c>
    </row>
    <row r="40" spans="1:11" ht="7.5" customHeight="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3">
      <c r="A41" s="1" t="s">
        <v>7</v>
      </c>
      <c r="B41" s="64"/>
      <c r="C41" s="65"/>
      <c r="D41" s="65"/>
      <c r="E41" s="65"/>
      <c r="F41" s="65"/>
      <c r="G41" s="65"/>
      <c r="H41" s="65"/>
      <c r="I41" s="65"/>
      <c r="J41" s="65"/>
      <c r="K41" s="66"/>
    </row>
    <row r="42" spans="1:11" x14ac:dyDescent="0.3">
      <c r="A42" s="2"/>
      <c r="B42" s="67"/>
      <c r="C42" s="68"/>
      <c r="D42" s="68"/>
      <c r="E42" s="68"/>
      <c r="F42" s="68"/>
      <c r="G42" s="68"/>
      <c r="H42" s="68"/>
      <c r="I42" s="68"/>
      <c r="J42" s="68"/>
      <c r="K42" s="69"/>
    </row>
    <row r="43" spans="1:11" x14ac:dyDescent="0.3">
      <c r="A43" s="2"/>
      <c r="B43" s="67"/>
      <c r="C43" s="68"/>
      <c r="D43" s="68"/>
      <c r="E43" s="68"/>
      <c r="F43" s="68"/>
      <c r="G43" s="68"/>
      <c r="H43" s="68"/>
      <c r="I43" s="68"/>
      <c r="J43" s="68"/>
      <c r="K43" s="69"/>
    </row>
    <row r="44" spans="1:11" x14ac:dyDescent="0.3">
      <c r="A44" s="2"/>
      <c r="B44" s="67"/>
      <c r="C44" s="68"/>
      <c r="D44" s="68"/>
      <c r="E44" s="68"/>
      <c r="F44" s="68"/>
      <c r="G44" s="68"/>
      <c r="H44" s="68"/>
      <c r="I44" s="68"/>
      <c r="J44" s="68"/>
      <c r="K44" s="69"/>
    </row>
    <row r="45" spans="1:11" x14ac:dyDescent="0.3">
      <c r="A45" s="2"/>
      <c r="B45" s="70"/>
      <c r="C45" s="71"/>
      <c r="D45" s="71"/>
      <c r="E45" s="71"/>
      <c r="F45" s="71"/>
      <c r="G45" s="71"/>
      <c r="H45" s="71"/>
      <c r="I45" s="71"/>
      <c r="J45" s="71"/>
      <c r="K45" s="72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8" tint="0.79998168889431442"/>
    <pageSetUpPr fitToPage="1"/>
  </sheetPr>
  <dimension ref="A1:M45"/>
  <sheetViews>
    <sheetView showGridLines="0" zoomScaleNormal="100" workbookViewId="0">
      <selection activeCell="M16" sqref="M16"/>
    </sheetView>
  </sheetViews>
  <sheetFormatPr baseColWidth="10" defaultRowHeight="14.4" x14ac:dyDescent="0.3"/>
  <cols>
    <col min="1" max="11" width="13.6640625" customWidth="1"/>
  </cols>
  <sheetData>
    <row r="1" spans="1:13" ht="32.25" customHeight="1" x14ac:dyDescent="0.3">
      <c r="A1" s="86" t="s">
        <v>22</v>
      </c>
      <c r="B1" s="87"/>
      <c r="C1" s="87"/>
      <c r="D1" s="87"/>
      <c r="E1" s="87"/>
      <c r="F1" s="87"/>
      <c r="G1" s="87"/>
      <c r="H1" s="87"/>
      <c r="I1" s="87"/>
      <c r="J1" s="87"/>
      <c r="K1" s="88"/>
    </row>
    <row r="2" spans="1:13" x14ac:dyDescent="0.3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</row>
    <row r="3" spans="1:13" x14ac:dyDescent="0.3">
      <c r="A3" s="59" t="s">
        <v>1</v>
      </c>
      <c r="B3" s="61"/>
      <c r="C3" s="63" t="s">
        <v>28</v>
      </c>
      <c r="D3" s="63"/>
      <c r="E3" s="63"/>
      <c r="F3" s="63"/>
      <c r="G3" s="63"/>
      <c r="H3" s="63"/>
      <c r="I3" s="63"/>
      <c r="J3" s="63"/>
      <c r="K3" s="63"/>
    </row>
    <row r="4" spans="1:13" ht="15" thickBot="1" x14ac:dyDescent="0.35">
      <c r="A4" s="59" t="s">
        <v>2</v>
      </c>
      <c r="B4" s="59"/>
      <c r="C4" s="76" t="s">
        <v>9</v>
      </c>
      <c r="D4" s="76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3">
      <c r="A7" s="14">
        <v>41699</v>
      </c>
      <c r="B7" s="11">
        <v>89.441999999999993</v>
      </c>
      <c r="C7" s="10">
        <v>0.224</v>
      </c>
      <c r="D7" s="10">
        <v>3.4260000000000002</v>
      </c>
      <c r="E7" s="10">
        <v>3.6619999999999999</v>
      </c>
      <c r="F7" s="10">
        <v>5.4279999999999999</v>
      </c>
      <c r="G7" s="10">
        <v>250.43968685382569</v>
      </c>
      <c r="H7" s="10">
        <v>48.344263939146117</v>
      </c>
      <c r="I7" s="10">
        <v>36.585700000000003</v>
      </c>
      <c r="J7" s="10">
        <v>46.703000000000003</v>
      </c>
      <c r="K7" s="10">
        <v>1.7404567495134187</v>
      </c>
    </row>
    <row r="8" spans="1:13" ht="12" customHeight="1" x14ac:dyDescent="0.3">
      <c r="A8" s="14">
        <v>41700</v>
      </c>
      <c r="B8" s="12">
        <v>89.649000000000001</v>
      </c>
      <c r="C8" s="8">
        <v>0.23300000000000001</v>
      </c>
      <c r="D8" s="7">
        <v>3.4430000000000001</v>
      </c>
      <c r="E8" s="8">
        <v>3.6989999999999998</v>
      </c>
      <c r="F8" s="8">
        <v>5.7450000000000001</v>
      </c>
      <c r="G8" s="8">
        <v>249.93006676377243</v>
      </c>
      <c r="H8" s="8">
        <v>58.783796381599998</v>
      </c>
      <c r="I8" s="8">
        <v>36.318300000000001</v>
      </c>
      <c r="J8" s="7">
        <v>46.683700000000002</v>
      </c>
      <c r="K8" s="10">
        <v>1.6475455695599999</v>
      </c>
    </row>
    <row r="9" spans="1:13" ht="12" customHeight="1" x14ac:dyDescent="0.3">
      <c r="A9" s="14">
        <v>41701</v>
      </c>
      <c r="B9" s="12">
        <v>89.623999999999995</v>
      </c>
      <c r="C9" s="8">
        <v>0.26500000000000001</v>
      </c>
      <c r="D9" s="7">
        <v>2.3069999999999999</v>
      </c>
      <c r="E9" s="8">
        <v>2.7189999999999999</v>
      </c>
      <c r="F9" s="8">
        <v>4.87</v>
      </c>
      <c r="G9" s="8">
        <v>249.59619153767386</v>
      </c>
      <c r="H9" s="8">
        <v>53.102885500399992</v>
      </c>
      <c r="I9" s="8">
        <v>36.325000000000003</v>
      </c>
      <c r="J9" s="7">
        <v>46.705800000000004</v>
      </c>
      <c r="K9" s="10">
        <v>1.98346645134</v>
      </c>
    </row>
    <row r="10" spans="1:13" ht="12" customHeight="1" x14ac:dyDescent="0.3">
      <c r="A10" s="14">
        <v>41702</v>
      </c>
      <c r="B10" s="12">
        <v>89.733999999999995</v>
      </c>
      <c r="C10" s="8">
        <v>0.253</v>
      </c>
      <c r="D10" s="7">
        <v>3.266</v>
      </c>
      <c r="E10" s="8">
        <v>3.5609999999999999</v>
      </c>
      <c r="F10" s="8">
        <v>5.3179999999999996</v>
      </c>
      <c r="G10" s="8">
        <v>250.22050653197127</v>
      </c>
      <c r="H10" s="8">
        <v>52.432375915199998</v>
      </c>
      <c r="I10" s="8">
        <v>36.276400000000002</v>
      </c>
      <c r="J10" s="7">
        <v>46.702399999999997</v>
      </c>
      <c r="K10" s="10">
        <v>2.3012671195799999</v>
      </c>
    </row>
    <row r="11" spans="1:13" ht="12" customHeight="1" x14ac:dyDescent="0.3">
      <c r="A11" s="14">
        <v>41703</v>
      </c>
      <c r="B11" s="12">
        <v>88.465000000000003</v>
      </c>
      <c r="C11" s="8">
        <v>0.20100000000000001</v>
      </c>
      <c r="D11" s="7">
        <v>3.2719999999999998</v>
      </c>
      <c r="E11" s="8">
        <v>3.5649999999999999</v>
      </c>
      <c r="F11" s="8">
        <v>5.5720000000000001</v>
      </c>
      <c r="G11" s="8">
        <v>250.01957373241163</v>
      </c>
      <c r="H11" s="8">
        <v>46.419894360000001</v>
      </c>
      <c r="I11" s="8">
        <v>35.849800000000002</v>
      </c>
      <c r="J11" s="7">
        <v>45.901800000000001</v>
      </c>
      <c r="K11" s="7">
        <v>1.9458321616800001</v>
      </c>
    </row>
    <row r="12" spans="1:13" ht="12" customHeight="1" x14ac:dyDescent="0.3">
      <c r="A12" s="14">
        <v>41704</v>
      </c>
      <c r="B12" s="12">
        <v>89.522000000000006</v>
      </c>
      <c r="C12" s="8">
        <v>0.21</v>
      </c>
      <c r="D12" s="7">
        <v>3.863</v>
      </c>
      <c r="E12" s="8">
        <v>4.1020000000000003</v>
      </c>
      <c r="F12" s="8">
        <v>4.5389999999999997</v>
      </c>
      <c r="G12" s="8">
        <v>249.21220426273544</v>
      </c>
      <c r="H12" s="8">
        <v>49.094564463599994</v>
      </c>
      <c r="I12" s="8">
        <v>35.713500000000003</v>
      </c>
      <c r="J12" s="7">
        <v>46.033999999999999</v>
      </c>
      <c r="K12" s="7">
        <v>1.6280314934399998</v>
      </c>
    </row>
    <row r="13" spans="1:13" ht="12" customHeight="1" x14ac:dyDescent="0.3">
      <c r="A13" s="14">
        <v>41705</v>
      </c>
      <c r="B13" s="12">
        <v>89.468000000000004</v>
      </c>
      <c r="C13" s="8">
        <v>0.19600000000000001</v>
      </c>
      <c r="D13" s="8">
        <v>3.8010000000000002</v>
      </c>
      <c r="E13" s="8">
        <v>4.0419999999999998</v>
      </c>
      <c r="F13" s="8">
        <v>4.9000000000000004</v>
      </c>
      <c r="G13" s="8">
        <v>249.48081873425232</v>
      </c>
      <c r="H13" s="8">
        <v>49.765074048800003</v>
      </c>
      <c r="I13" s="8">
        <v>35.819600000000001</v>
      </c>
      <c r="J13" s="7">
        <v>46.481099999999998</v>
      </c>
      <c r="K13" s="7">
        <v>1.0858189498199999</v>
      </c>
    </row>
    <row r="14" spans="1:13" ht="12" customHeight="1" x14ac:dyDescent="0.3">
      <c r="A14" s="14">
        <v>41706</v>
      </c>
      <c r="B14" s="12">
        <v>89.179000000000002</v>
      </c>
      <c r="C14" s="8">
        <v>0.192</v>
      </c>
      <c r="D14" s="8">
        <v>4.0339999999999998</v>
      </c>
      <c r="E14" s="8">
        <v>4.2679999999999998</v>
      </c>
      <c r="F14" s="8">
        <v>5.032</v>
      </c>
      <c r="G14" s="8">
        <v>249.80471856993626</v>
      </c>
      <c r="H14" s="8">
        <v>49.175615072799992</v>
      </c>
      <c r="I14" s="8">
        <v>35.859900000000003</v>
      </c>
      <c r="J14" s="7">
        <v>46.048999999999999</v>
      </c>
      <c r="K14" s="7">
        <v>1.5722769902399998</v>
      </c>
    </row>
    <row r="15" spans="1:13" ht="12" customHeight="1" x14ac:dyDescent="0.3">
      <c r="A15" s="14">
        <v>41707</v>
      </c>
      <c r="B15" s="12">
        <v>88.81</v>
      </c>
      <c r="C15" s="8">
        <v>0.184</v>
      </c>
      <c r="D15" s="8">
        <v>4.2089999999999996</v>
      </c>
      <c r="E15" s="8">
        <v>4.431</v>
      </c>
      <c r="F15" s="8">
        <v>5.1769999999999996</v>
      </c>
      <c r="G15" s="8">
        <v>250.25819006469692</v>
      </c>
      <c r="H15" s="8">
        <v>50.678735461599999</v>
      </c>
      <c r="I15" s="8">
        <v>35.747799999999998</v>
      </c>
      <c r="J15" s="7">
        <v>46.020600000000002</v>
      </c>
      <c r="K15" s="7">
        <v>1.5722769902399998</v>
      </c>
    </row>
    <row r="16" spans="1:13" ht="12" customHeight="1" x14ac:dyDescent="0.3">
      <c r="A16" s="14">
        <v>41708</v>
      </c>
      <c r="B16" s="12">
        <v>89.192999999999998</v>
      </c>
      <c r="C16" s="8">
        <v>0.17299999999999999</v>
      </c>
      <c r="D16" s="8">
        <v>4.157</v>
      </c>
      <c r="E16" s="8">
        <v>4.33</v>
      </c>
      <c r="F16" s="8">
        <v>5.25</v>
      </c>
      <c r="G16" s="8">
        <v>250.791675659709</v>
      </c>
      <c r="H16" s="8">
        <v>51.098724981999993</v>
      </c>
      <c r="I16" s="8">
        <v>35.907400000000003</v>
      </c>
      <c r="J16" s="7">
        <v>46.098100000000002</v>
      </c>
      <c r="K16" s="7">
        <v>1.9458321616800001</v>
      </c>
    </row>
    <row r="17" spans="1:11" ht="12" customHeight="1" x14ac:dyDescent="0.3">
      <c r="A17" s="14">
        <v>41709</v>
      </c>
      <c r="B17" s="12">
        <v>89.801000000000002</v>
      </c>
      <c r="C17" s="8">
        <v>0.16800000000000001</v>
      </c>
      <c r="D17" s="8">
        <v>3.82</v>
      </c>
      <c r="E17" s="8">
        <v>4.0140000000000002</v>
      </c>
      <c r="F17" s="8">
        <v>4.819</v>
      </c>
      <c r="G17" s="8">
        <v>251.26291601991983</v>
      </c>
      <c r="H17" s="8">
        <v>51.098724981999993</v>
      </c>
      <c r="I17" s="8">
        <v>35.831800000000001</v>
      </c>
      <c r="J17" s="7">
        <v>46.177999999999997</v>
      </c>
      <c r="K17" s="7">
        <v>0.86140707443999998</v>
      </c>
    </row>
    <row r="18" spans="1:11" ht="12" customHeight="1" x14ac:dyDescent="0.3">
      <c r="A18" s="14">
        <v>41710</v>
      </c>
      <c r="B18" s="12">
        <v>90.462000000000003</v>
      </c>
      <c r="C18" s="8">
        <v>0.20599999999999999</v>
      </c>
      <c r="D18" s="8">
        <v>3.6</v>
      </c>
      <c r="E18" s="8">
        <v>3.8410000000000002</v>
      </c>
      <c r="F18" s="8">
        <v>4.8869999999999996</v>
      </c>
      <c r="G18" s="8">
        <v>251.41462187250349</v>
      </c>
      <c r="H18" s="8">
        <v>43.833643102799996</v>
      </c>
      <c r="I18" s="8">
        <v>35.946100000000001</v>
      </c>
      <c r="J18" s="7">
        <v>46.335599999999999</v>
      </c>
      <c r="K18" s="7">
        <v>9.338879286E-2</v>
      </c>
    </row>
    <row r="19" spans="1:11" ht="12" customHeight="1" x14ac:dyDescent="0.3">
      <c r="A19" s="14">
        <v>41711</v>
      </c>
      <c r="B19" s="12">
        <v>90.052999999999997</v>
      </c>
      <c r="C19" s="8">
        <v>0.221</v>
      </c>
      <c r="D19" s="8">
        <v>3.1549999999999998</v>
      </c>
      <c r="E19" s="8">
        <v>3.4</v>
      </c>
      <c r="F19" s="8">
        <v>4.7320000000000002</v>
      </c>
      <c r="G19" s="8">
        <v>250.79008438700617</v>
      </c>
      <c r="H19" s="8">
        <v>48.762993789600003</v>
      </c>
      <c r="I19" s="8">
        <v>36.234000000000002</v>
      </c>
      <c r="J19" s="7">
        <v>46.228999999999999</v>
      </c>
      <c r="K19" s="7">
        <v>9.338879286E-2</v>
      </c>
    </row>
    <row r="20" spans="1:11" ht="12" customHeight="1" x14ac:dyDescent="0.3">
      <c r="A20" s="14">
        <v>41712</v>
      </c>
      <c r="B20" s="12">
        <v>89.784999999999997</v>
      </c>
      <c r="C20" s="8">
        <v>0.191</v>
      </c>
      <c r="D20" s="8">
        <v>3.7130000000000001</v>
      </c>
      <c r="E20" s="8">
        <v>3.992</v>
      </c>
      <c r="F20" s="8">
        <v>4.7110000000000003</v>
      </c>
      <c r="G20" s="8">
        <v>250.54468003904122</v>
      </c>
      <c r="H20" s="8">
        <v>51.931335785599998</v>
      </c>
      <c r="I20" s="8">
        <v>35.871899999999997</v>
      </c>
      <c r="J20" s="7">
        <v>46.144599999999997</v>
      </c>
      <c r="K20" s="7">
        <v>9.3572943522226795E-2</v>
      </c>
    </row>
    <row r="21" spans="1:11" ht="12" customHeight="1" x14ac:dyDescent="0.3">
      <c r="A21" s="14">
        <v>41713</v>
      </c>
      <c r="B21" s="12">
        <v>88.692999999999998</v>
      </c>
      <c r="C21" s="8">
        <v>4.4999999999999998E-2</v>
      </c>
      <c r="D21" s="8">
        <v>3.6070000000000002</v>
      </c>
      <c r="E21" s="8">
        <v>3.8069999999999999</v>
      </c>
      <c r="F21" s="8">
        <v>4.7220000000000004</v>
      </c>
      <c r="G21" s="8">
        <v>250.19126500851488</v>
      </c>
      <c r="H21" s="8">
        <v>50.096644722799994</v>
      </c>
      <c r="I21" s="8">
        <v>35.444299999999998</v>
      </c>
      <c r="J21" s="7">
        <v>45.4649</v>
      </c>
      <c r="K21" s="7">
        <v>2.7138504432599997</v>
      </c>
    </row>
    <row r="22" spans="1:11" ht="12" customHeight="1" x14ac:dyDescent="0.3">
      <c r="A22" s="14">
        <v>41714</v>
      </c>
      <c r="B22" s="12">
        <v>90.006</v>
      </c>
      <c r="C22" s="8">
        <v>0.16200000000000001</v>
      </c>
      <c r="D22" s="8">
        <v>3.742</v>
      </c>
      <c r="E22" s="8">
        <v>3.952</v>
      </c>
      <c r="F22" s="8">
        <v>4.7560000000000002</v>
      </c>
      <c r="G22" s="8">
        <v>249.78806972360127</v>
      </c>
      <c r="H22" s="8">
        <v>49.1755</v>
      </c>
      <c r="I22" s="8">
        <v>35.762999999999998</v>
      </c>
      <c r="J22" s="7">
        <v>46.110799999999998</v>
      </c>
      <c r="K22" s="7">
        <v>1.0124</v>
      </c>
    </row>
    <row r="23" spans="1:11" ht="12" customHeight="1" x14ac:dyDescent="0.3">
      <c r="A23" s="14">
        <v>41715</v>
      </c>
      <c r="B23" s="12">
        <v>89.387</v>
      </c>
      <c r="C23" s="8">
        <v>0.105</v>
      </c>
      <c r="D23" s="8">
        <v>4.2229999999999999</v>
      </c>
      <c r="E23" s="8">
        <v>4.4020000000000001</v>
      </c>
      <c r="F23" s="8">
        <v>4.8559999999999999</v>
      </c>
      <c r="G23" s="8">
        <v>249.73166159413114</v>
      </c>
      <c r="H23" s="8">
        <v>48.512473724800003</v>
      </c>
      <c r="I23" s="8">
        <v>36.032400000000003</v>
      </c>
      <c r="J23" s="7">
        <v>45.737000000000002</v>
      </c>
      <c r="K23" s="7">
        <v>1.7033000727599998</v>
      </c>
    </row>
    <row r="24" spans="1:11" ht="12" customHeight="1" x14ac:dyDescent="0.3">
      <c r="A24" s="14">
        <v>41716</v>
      </c>
      <c r="B24" s="12">
        <v>90.911000000000001</v>
      </c>
      <c r="C24" s="8">
        <v>0.13300000000000001</v>
      </c>
      <c r="D24" s="8">
        <v>3.9860000000000002</v>
      </c>
      <c r="E24" s="8">
        <v>4.1550000000000002</v>
      </c>
      <c r="F24" s="8">
        <v>4.32</v>
      </c>
      <c r="G24" s="8">
        <v>249.39465640026054</v>
      </c>
      <c r="H24" s="8">
        <v>46.176742532399999</v>
      </c>
      <c r="I24" s="8">
        <v>35.6</v>
      </c>
      <c r="J24" s="7">
        <v>45.811300000000003</v>
      </c>
      <c r="K24" s="7">
        <v>0.93528179117999999</v>
      </c>
    </row>
    <row r="25" spans="1:11" ht="12" customHeight="1" x14ac:dyDescent="0.3">
      <c r="A25" s="14">
        <v>41717</v>
      </c>
      <c r="B25" s="12">
        <v>90.412000000000006</v>
      </c>
      <c r="C25" s="8">
        <v>0.19700000000000001</v>
      </c>
      <c r="D25" s="8">
        <v>4.7290000000000001</v>
      </c>
      <c r="E25" s="8">
        <v>4.8949999999999996</v>
      </c>
      <c r="F25" s="8">
        <v>5.6420000000000003</v>
      </c>
      <c r="G25" s="8">
        <v>250.61156188500149</v>
      </c>
      <c r="H25" s="8">
        <v>51.518714502400002</v>
      </c>
      <c r="I25" s="8">
        <v>36.162700000000001</v>
      </c>
      <c r="J25" s="7">
        <v>46.552500000000002</v>
      </c>
      <c r="K25" s="7">
        <v>1.6656657830999997</v>
      </c>
    </row>
    <row r="26" spans="1:11" ht="12" customHeight="1" x14ac:dyDescent="0.3">
      <c r="A26" s="14">
        <v>41718</v>
      </c>
      <c r="B26" s="12">
        <v>89.793000000000006</v>
      </c>
      <c r="C26" s="8">
        <v>0.81</v>
      </c>
      <c r="D26" s="8">
        <v>3.8380000000000001</v>
      </c>
      <c r="E26" s="8">
        <v>4.05</v>
      </c>
      <c r="F26" s="8">
        <v>4.9749999999999996</v>
      </c>
      <c r="G26" s="8">
        <v>250.89683419898736</v>
      </c>
      <c r="H26" s="8">
        <v>48.343004269199994</v>
      </c>
      <c r="I26" s="8">
        <v>35.845700000000001</v>
      </c>
      <c r="J26" s="7">
        <v>46.5762</v>
      </c>
      <c r="K26" s="7">
        <v>8.7813342539999992E-2</v>
      </c>
    </row>
    <row r="27" spans="1:11" ht="12" customHeight="1" x14ac:dyDescent="0.3">
      <c r="A27" s="14">
        <v>41719</v>
      </c>
      <c r="B27" s="12">
        <v>89.01</v>
      </c>
      <c r="C27" s="8">
        <v>0.17</v>
      </c>
      <c r="D27" s="8">
        <v>3.9540000000000002</v>
      </c>
      <c r="E27" s="8">
        <v>4.1719999999999997</v>
      </c>
      <c r="F27" s="8">
        <v>5.117</v>
      </c>
      <c r="G27" s="8">
        <v>250.98430430310182</v>
      </c>
      <c r="H27" s="8">
        <v>28.072983732000001</v>
      </c>
      <c r="I27" s="8">
        <v>35.869300000000003</v>
      </c>
      <c r="J27" s="7">
        <v>46.643999999999998</v>
      </c>
      <c r="K27" s="7">
        <v>0.28156024116</v>
      </c>
    </row>
    <row r="28" spans="1:11" ht="12" customHeight="1" x14ac:dyDescent="0.3">
      <c r="A28" s="14">
        <v>41720</v>
      </c>
      <c r="B28" s="12">
        <v>89.406999999999996</v>
      </c>
      <c r="C28" s="8">
        <v>0.215</v>
      </c>
      <c r="D28" s="8">
        <v>3.4569999999999999</v>
      </c>
      <c r="E28" s="8">
        <v>3.7639999999999998</v>
      </c>
      <c r="F28" s="8">
        <v>5.157</v>
      </c>
      <c r="G28" s="8">
        <v>250.95932649532443</v>
      </c>
      <c r="H28" s="8">
        <v>52.019754631999994</v>
      </c>
      <c r="I28" s="8">
        <v>36.128599999999999</v>
      </c>
      <c r="J28" s="7">
        <v>46.453400000000002</v>
      </c>
      <c r="K28" s="7">
        <v>0.24671367665999999</v>
      </c>
    </row>
    <row r="29" spans="1:11" ht="12" customHeight="1" x14ac:dyDescent="0.3">
      <c r="A29" s="14">
        <v>41721</v>
      </c>
      <c r="B29" s="12">
        <v>89.989000000000004</v>
      </c>
      <c r="C29" s="8">
        <v>0.24099999999999999</v>
      </c>
      <c r="D29" s="8">
        <v>3.42</v>
      </c>
      <c r="E29" s="8">
        <v>3.7</v>
      </c>
      <c r="F29" s="8">
        <v>4.9359999999999999</v>
      </c>
      <c r="G29" s="8">
        <v>250.51752373540162</v>
      </c>
      <c r="H29" s="8">
        <v>48.928733255006101</v>
      </c>
      <c r="I29" s="8">
        <v>36.128700000000002</v>
      </c>
      <c r="J29" s="7">
        <v>46.519199999999998</v>
      </c>
      <c r="K29" s="7">
        <v>0.10555028070847526</v>
      </c>
    </row>
    <row r="30" spans="1:11" ht="12" customHeight="1" x14ac:dyDescent="0.3">
      <c r="A30" s="14">
        <v>41722</v>
      </c>
      <c r="B30" s="12">
        <v>90.17</v>
      </c>
      <c r="C30" s="8">
        <v>0.28899999999999998</v>
      </c>
      <c r="D30" s="8">
        <v>3.0030000000000001</v>
      </c>
      <c r="E30" s="8">
        <v>3.31</v>
      </c>
      <c r="F30" s="8">
        <v>4.6159999999999997</v>
      </c>
      <c r="G30" s="8">
        <v>250.08949653001221</v>
      </c>
      <c r="H30" s="8">
        <v>51.600613061504802</v>
      </c>
      <c r="I30" s="8">
        <v>36.223100000000002</v>
      </c>
      <c r="J30" s="7">
        <v>46.7164</v>
      </c>
      <c r="K30" s="7">
        <v>0.59811824003955061</v>
      </c>
    </row>
    <row r="31" spans="1:11" ht="12" customHeight="1" x14ac:dyDescent="0.3">
      <c r="A31" s="14">
        <v>41723</v>
      </c>
      <c r="B31" s="12">
        <v>89.974999999999994</v>
      </c>
      <c r="C31" s="8">
        <v>0.26700000000000002</v>
      </c>
      <c r="D31" s="8">
        <v>3.254</v>
      </c>
      <c r="E31" s="8">
        <v>3.5550000000000002</v>
      </c>
      <c r="F31" s="8">
        <v>4.8230000000000004</v>
      </c>
      <c r="G31" s="8">
        <v>250.64775474539175</v>
      </c>
      <c r="H31" s="8">
        <v>50.149866049730235</v>
      </c>
      <c r="I31" s="8">
        <v>36.0627</v>
      </c>
      <c r="J31" s="7">
        <v>46.480200000000004</v>
      </c>
      <c r="K31" s="7">
        <v>2.853522583977401</v>
      </c>
    </row>
    <row r="32" spans="1:11" ht="12" customHeight="1" x14ac:dyDescent="0.3">
      <c r="A32" s="14">
        <v>41724</v>
      </c>
      <c r="B32" s="12">
        <v>90.313999999999993</v>
      </c>
      <c r="C32" s="8">
        <v>0.27200000000000002</v>
      </c>
      <c r="D32" s="8">
        <v>3.37</v>
      </c>
      <c r="E32" s="8">
        <v>3.669</v>
      </c>
      <c r="F32" s="8">
        <v>4.9050000000000002</v>
      </c>
      <c r="G32" s="8">
        <v>250.86585405973074</v>
      </c>
      <c r="H32" s="8">
        <v>51.433620222253722</v>
      </c>
      <c r="I32" s="8">
        <v>36.081099999999999</v>
      </c>
      <c r="J32" s="7">
        <v>46.552599999999998</v>
      </c>
      <c r="K32" s="7">
        <v>0.10555028070847526</v>
      </c>
    </row>
    <row r="33" spans="1:11" ht="12" customHeight="1" x14ac:dyDescent="0.3">
      <c r="A33" s="14">
        <v>41725</v>
      </c>
      <c r="B33" s="12">
        <v>90.387</v>
      </c>
      <c r="C33" s="8">
        <v>0.27900000000000003</v>
      </c>
      <c r="D33" s="8">
        <v>3.1360000000000001</v>
      </c>
      <c r="E33" s="8">
        <v>3.46</v>
      </c>
      <c r="F33" s="8">
        <v>4.827</v>
      </c>
      <c r="G33" s="8">
        <v>250.52247876748919</v>
      </c>
      <c r="H33" s="8">
        <v>51.518714502400002</v>
      </c>
      <c r="I33" s="8">
        <v>36.120399999999997</v>
      </c>
      <c r="J33" s="7">
        <v>46.570300000000003</v>
      </c>
      <c r="K33" s="7">
        <v>8.7813342539999992E-2</v>
      </c>
    </row>
    <row r="34" spans="1:11" ht="12" customHeight="1" x14ac:dyDescent="0.3">
      <c r="A34" s="14">
        <v>41726</v>
      </c>
      <c r="B34" s="12">
        <v>90.225999999999999</v>
      </c>
      <c r="C34" s="8">
        <v>0.255</v>
      </c>
      <c r="D34" s="8">
        <v>3.5430000000000001</v>
      </c>
      <c r="E34" s="8">
        <v>3.83</v>
      </c>
      <c r="F34" s="8">
        <v>5.0110000000000001</v>
      </c>
      <c r="G34" s="8">
        <v>250.51856788760185</v>
      </c>
      <c r="H34" s="8">
        <v>47.760913530399989</v>
      </c>
      <c r="I34" s="8">
        <v>36.142800000000001</v>
      </c>
      <c r="J34" s="7">
        <v>46.517800000000001</v>
      </c>
      <c r="K34" s="7">
        <v>0.15890033411999999</v>
      </c>
    </row>
    <row r="35" spans="1:11" ht="12" customHeight="1" x14ac:dyDescent="0.3">
      <c r="A35" s="14">
        <v>41727</v>
      </c>
      <c r="B35" s="12">
        <v>89.796999999999997</v>
      </c>
      <c r="C35" s="8">
        <v>0.245</v>
      </c>
      <c r="D35" s="8">
        <v>3.5710000000000002</v>
      </c>
      <c r="E35" s="8">
        <v>3.847</v>
      </c>
      <c r="F35" s="8">
        <v>4.9409999999999998</v>
      </c>
      <c r="G35" s="8">
        <v>250.22418997269017</v>
      </c>
      <c r="H35" s="8">
        <v>47.841964139600002</v>
      </c>
      <c r="I35" s="8">
        <v>36.0839</v>
      </c>
      <c r="J35" s="7">
        <v>46.424999999999997</v>
      </c>
      <c r="K35" s="7">
        <v>8.7813342539999992E-2</v>
      </c>
    </row>
    <row r="36" spans="1:11" ht="12" customHeight="1" x14ac:dyDescent="0.3">
      <c r="A36" s="14">
        <v>41728</v>
      </c>
      <c r="B36" s="12">
        <v>89.768000000000001</v>
      </c>
      <c r="C36" s="8">
        <v>0.22900000000000001</v>
      </c>
      <c r="D36" s="8">
        <v>3.5049999999999999</v>
      </c>
      <c r="E36" s="8">
        <v>3.786</v>
      </c>
      <c r="F36" s="8">
        <v>4.8550000000000004</v>
      </c>
      <c r="G36" s="8">
        <v>249.63473174725098</v>
      </c>
      <c r="H36" s="8">
        <v>47.841964139600002</v>
      </c>
      <c r="I36" s="8">
        <v>36.037700000000001</v>
      </c>
      <c r="J36" s="7">
        <v>46.429099999999998</v>
      </c>
      <c r="K36" s="7">
        <v>8.7813342539999992E-2</v>
      </c>
    </row>
    <row r="37" spans="1:11" ht="12" customHeight="1" thickBot="1" x14ac:dyDescent="0.35">
      <c r="A37" s="14">
        <v>41729</v>
      </c>
      <c r="B37" s="13">
        <v>89.691000000000003</v>
      </c>
      <c r="C37" s="9">
        <v>0.246</v>
      </c>
      <c r="D37" s="9">
        <v>3.488</v>
      </c>
      <c r="E37" s="9">
        <v>3.7650000000000001</v>
      </c>
      <c r="F37" s="9">
        <v>4.9880000000000004</v>
      </c>
      <c r="G37" s="9">
        <v>249.9642170150363</v>
      </c>
      <c r="H37" s="9">
        <v>48.925095008</v>
      </c>
      <c r="I37" s="9">
        <v>36.109499999999997</v>
      </c>
      <c r="J37" s="46">
        <v>46.374600000000001</v>
      </c>
      <c r="K37" s="46">
        <v>8.7813342539999992E-2</v>
      </c>
    </row>
    <row r="38" spans="1:11" ht="7.5" customHeight="1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" thickBot="1" x14ac:dyDescent="0.35">
      <c r="A39" s="22" t="s">
        <v>17</v>
      </c>
      <c r="B39" s="35">
        <f>MIN(B7:B37)</f>
        <v>88.465000000000003</v>
      </c>
      <c r="C39" s="35">
        <f t="shared" ref="C39:K39" si="0">MIN(C7:C37)</f>
        <v>4.4999999999999998E-2</v>
      </c>
      <c r="D39" s="35">
        <f t="shared" si="0"/>
        <v>2.3069999999999999</v>
      </c>
      <c r="E39" s="35">
        <f t="shared" si="0"/>
        <v>2.7189999999999999</v>
      </c>
      <c r="F39" s="35">
        <f t="shared" si="0"/>
        <v>4.32</v>
      </c>
      <c r="G39" s="35">
        <f t="shared" si="0"/>
        <v>249.21220426273544</v>
      </c>
      <c r="H39" s="35">
        <f t="shared" si="0"/>
        <v>28.072983732000001</v>
      </c>
      <c r="I39" s="35">
        <f t="shared" si="0"/>
        <v>35.444299999999998</v>
      </c>
      <c r="J39" s="35">
        <f t="shared" si="0"/>
        <v>45.4649</v>
      </c>
      <c r="K39" s="35">
        <f t="shared" si="0"/>
        <v>8.7813342539999992E-2</v>
      </c>
    </row>
    <row r="40" spans="1:11" ht="7.5" customHeight="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3">
      <c r="A41" s="1" t="s">
        <v>7</v>
      </c>
      <c r="B41" s="77"/>
      <c r="C41" s="78"/>
      <c r="D41" s="78"/>
      <c r="E41" s="78"/>
      <c r="F41" s="78"/>
      <c r="G41" s="78"/>
      <c r="H41" s="78"/>
      <c r="I41" s="78"/>
      <c r="J41" s="78"/>
      <c r="K41" s="79"/>
    </row>
    <row r="42" spans="1:11" x14ac:dyDescent="0.3">
      <c r="A42" s="2"/>
      <c r="B42" s="80"/>
      <c r="C42" s="81"/>
      <c r="D42" s="81"/>
      <c r="E42" s="81"/>
      <c r="F42" s="81"/>
      <c r="G42" s="81"/>
      <c r="H42" s="81"/>
      <c r="I42" s="81"/>
      <c r="J42" s="81"/>
      <c r="K42" s="82"/>
    </row>
    <row r="43" spans="1:11" x14ac:dyDescent="0.3">
      <c r="A43" s="2"/>
      <c r="B43" s="80"/>
      <c r="C43" s="81"/>
      <c r="D43" s="81"/>
      <c r="E43" s="81"/>
      <c r="F43" s="81"/>
      <c r="G43" s="81"/>
      <c r="H43" s="81"/>
      <c r="I43" s="81"/>
      <c r="J43" s="81"/>
      <c r="K43" s="82"/>
    </row>
    <row r="44" spans="1:11" x14ac:dyDescent="0.3">
      <c r="A44" s="2"/>
      <c r="B44" s="80"/>
      <c r="C44" s="81"/>
      <c r="D44" s="81"/>
      <c r="E44" s="81"/>
      <c r="F44" s="81"/>
      <c r="G44" s="81"/>
      <c r="H44" s="81"/>
      <c r="I44" s="81"/>
      <c r="J44" s="81"/>
      <c r="K44" s="82"/>
    </row>
    <row r="45" spans="1:11" x14ac:dyDescent="0.3">
      <c r="A45" s="2"/>
      <c r="B45" s="83"/>
      <c r="C45" s="84"/>
      <c r="D45" s="84"/>
      <c r="E45" s="84"/>
      <c r="F45" s="84"/>
      <c r="G45" s="84"/>
      <c r="H45" s="84"/>
      <c r="I45" s="84"/>
      <c r="J45" s="84"/>
      <c r="K45" s="85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Promedios</vt:lpstr>
      <vt:lpstr>Máximos</vt:lpstr>
      <vt:lpstr>Mínimos</vt:lpstr>
      <vt:lpstr>Máximos!Área_de_impresión</vt:lpstr>
      <vt:lpstr>Mínimos!Área_de_impresión</vt:lpstr>
      <vt:lpstr>Promedios!Área_de_impresión</vt:lpstr>
      <vt:lpstr>Máximos!regiones</vt:lpstr>
      <vt:lpstr>Mínimos!regiones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2012-06-06T22:59:24Z</cp:lastPrinted>
  <dcterms:created xsi:type="dcterms:W3CDTF">2012-05-21T15:11:37Z</dcterms:created>
  <dcterms:modified xsi:type="dcterms:W3CDTF">2015-01-20T05:09:33Z</dcterms:modified>
</cp:coreProperties>
</file>