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luna\Desktop\Informes de la Calidad del Gas Natural y Gas Fuera de Especificación\Calidad del Gas\Tarahumara Pipeline, S. de R.L. de C.V\2014\05-2014\"/>
    </mc:Choice>
  </mc:AlternateContent>
  <bookViews>
    <workbookView xWindow="0" yWindow="0" windowWidth="25200" windowHeight="11985"/>
  </bookViews>
  <sheets>
    <sheet name="Promedios" sheetId="1" r:id="rId1"/>
    <sheet name="Máximos" sheetId="4" r:id="rId2"/>
    <sheet name="Mínimos" sheetId="5" r:id="rId3"/>
  </sheets>
  <definedNames>
    <definedName name="_xlnm.Print_Area" localSheetId="1">Máximos!$A$1:$L$48</definedName>
    <definedName name="_xlnm.Print_Area" localSheetId="2">Mínimos!$A$1:$L$47</definedName>
    <definedName name="_xlnm.Print_Area" localSheetId="0">Promedios!$A$1:$O$51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52511"/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7" i="4"/>
  <c r="C43" i="1" l="1"/>
  <c r="D43" i="1"/>
  <c r="E43" i="1"/>
  <c r="F43" i="1"/>
  <c r="G43" i="1"/>
  <c r="H43" i="1"/>
  <c r="I43" i="1"/>
  <c r="J43" i="1"/>
  <c r="K43" i="1"/>
  <c r="B43" i="1"/>
  <c r="C42" i="1"/>
  <c r="D42" i="1"/>
  <c r="E42" i="1"/>
  <c r="F42" i="1"/>
  <c r="G42" i="1"/>
  <c r="H42" i="1"/>
  <c r="I42" i="1"/>
  <c r="J42" i="1"/>
  <c r="K42" i="1"/>
  <c r="B42" i="1"/>
  <c r="C41" i="1"/>
  <c r="D41" i="1"/>
  <c r="E41" i="1"/>
  <c r="F41" i="1"/>
  <c r="G41" i="1"/>
  <c r="H41" i="1"/>
  <c r="I41" i="1"/>
  <c r="J41" i="1"/>
  <c r="K41" i="1"/>
  <c r="L41" i="1"/>
  <c r="B41" i="1"/>
  <c r="C40" i="1"/>
  <c r="D40" i="1"/>
  <c r="E40" i="1"/>
  <c r="F40" i="1"/>
  <c r="G40" i="1"/>
  <c r="H40" i="1"/>
  <c r="I40" i="1"/>
  <c r="J40" i="1"/>
  <c r="K40" i="1"/>
  <c r="B40" i="1"/>
  <c r="C39" i="4"/>
  <c r="D39" i="4"/>
  <c r="E39" i="4"/>
  <c r="F39" i="4"/>
  <c r="G39" i="4"/>
  <c r="H39" i="4"/>
  <c r="I39" i="4"/>
  <c r="J39" i="4"/>
  <c r="K39" i="4"/>
  <c r="B39" i="4"/>
  <c r="C39" i="5"/>
  <c r="D39" i="5"/>
  <c r="E39" i="5"/>
  <c r="F39" i="5"/>
  <c r="G39" i="5"/>
  <c r="H39" i="5"/>
  <c r="I39" i="5"/>
  <c r="J39" i="5"/>
  <c r="K39" i="5"/>
  <c r="B39" i="5"/>
</calcChain>
</file>

<file path=xl/sharedStrings.xml><?xml version="1.0" encoding="utf-8"?>
<sst xmlns="http://schemas.openxmlformats.org/spreadsheetml/2006/main" count="72" uniqueCount="29">
  <si>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</si>
  <si>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</si>
  <si>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</si>
  <si>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</si>
  <si>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</si>
  <si>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</si>
  <si>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</si>
  <si>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</si>
  <si>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</si>
  <si>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</si>
  <si>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</si>
  <si>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</si>
  <si>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</si>
  <si>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</si>
  <si>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</si>
  <si>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</si>
  <si>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</si>
  <si>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</si>
  <si>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</si>
  <si>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</si>
  <si>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</si>
  <si>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</si>
  <si>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</si>
  <si>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</si>
  <si>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</si>
  <si>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</si>
  <si>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</si>
  <si>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TARAHUMARA PIPELINE</t>
  </si>
  <si>
    <t>EL ENCINO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</si>
</sst>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0_);_(* \(#,##0.000\);_(* &quot;-&quot;??_);_(@_)"/>
    <numFmt numFmtId="165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9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5" fontId="5" fillId="0" borderId="15" xfId="1" applyNumberFormat="1" applyFont="1" applyFill="1" applyBorder="1" applyAlignment="1" applyProtection="1">
      <alignment horizontal="center" vertical="center"/>
      <protection locked="0"/>
    </xf>
    <xf numFmtId="165" fontId="5" fillId="0" borderId="15" xfId="1" applyNumberFormat="1" applyFont="1" applyBorder="1" applyAlignment="1" applyProtection="1">
      <alignment horizontal="center" vertical="center"/>
      <protection locked="0"/>
    </xf>
    <xf numFmtId="165" fontId="5" fillId="0" borderId="17" xfId="1" applyNumberFormat="1" applyFont="1" applyBorder="1" applyAlignment="1" applyProtection="1">
      <alignment horizontal="center" vertical="center"/>
      <protection locked="0"/>
    </xf>
    <xf numFmtId="165" fontId="5" fillId="0" borderId="19" xfId="1" applyNumberFormat="1" applyFont="1" applyFill="1" applyBorder="1" applyAlignment="1" applyProtection="1">
      <alignment horizontal="center" vertical="center"/>
      <protection locked="0"/>
    </xf>
    <xf numFmtId="165" fontId="5" fillId="0" borderId="18" xfId="1" applyNumberFormat="1" applyFont="1" applyFill="1" applyBorder="1" applyAlignment="1" applyProtection="1">
      <alignment horizontal="center" vertical="center"/>
      <protection locked="0"/>
    </xf>
    <xf numFmtId="165" fontId="5" fillId="0" borderId="14" xfId="1" applyNumberFormat="1" applyFont="1" applyBorder="1" applyAlignment="1" applyProtection="1">
      <alignment horizontal="center" vertical="center"/>
      <protection locked="0"/>
    </xf>
    <xf numFmtId="165" fontId="5" fillId="0" borderId="16" xfId="1" applyNumberFormat="1" applyFont="1" applyBorder="1" applyAlignment="1" applyProtection="1">
      <alignment horizontal="center" vertical="center"/>
      <protection locked="0"/>
    </xf>
    <xf numFmtId="14" fontId="6" fillId="0" borderId="20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4" fillId="3" borderId="2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1" applyNumberFormat="1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4" fillId="0" borderId="27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wrapText="1"/>
    </xf>
    <xf numFmtId="0" fontId="5" fillId="0" borderId="0" xfId="0" applyFont="1" applyBorder="1"/>
    <xf numFmtId="165" fontId="5" fillId="0" borderId="31" xfId="1" applyNumberFormat="1" applyFont="1" applyBorder="1" applyAlignment="1" applyProtection="1">
      <alignment horizontal="center" vertical="center"/>
      <protection locked="0"/>
    </xf>
    <xf numFmtId="165" fontId="5" fillId="0" borderId="32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5" fillId="0" borderId="36" xfId="1" applyNumberFormat="1" applyFont="1" applyFill="1" applyBorder="1" applyAlignment="1" applyProtection="1">
      <alignment horizontal="center" vertical="center"/>
      <protection locked="0"/>
    </xf>
    <xf numFmtId="165" fontId="5" fillId="0" borderId="22" xfId="0" applyNumberFormat="1" applyFont="1" applyBorder="1" applyProtection="1">
      <protection locked="0"/>
    </xf>
    <xf numFmtId="165" fontId="5" fillId="0" borderId="14" xfId="0" applyNumberFormat="1" applyFont="1" applyBorder="1" applyProtection="1">
      <protection locked="0"/>
    </xf>
    <xf numFmtId="165" fontId="5" fillId="0" borderId="18" xfId="0" applyNumberFormat="1" applyFont="1" applyBorder="1" applyProtection="1">
      <protection locked="0"/>
    </xf>
    <xf numFmtId="0" fontId="5" fillId="0" borderId="23" xfId="0" applyFont="1" applyBorder="1" applyProtection="1">
      <protection locked="0"/>
    </xf>
    <xf numFmtId="165" fontId="5" fillId="0" borderId="23" xfId="0" applyNumberFormat="1" applyFont="1" applyBorder="1" applyProtection="1">
      <protection locked="0"/>
    </xf>
    <xf numFmtId="165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5" fontId="6" fillId="0" borderId="34" xfId="1" applyNumberFormat="1" applyFont="1" applyFill="1" applyBorder="1" applyAlignment="1" applyProtection="1">
      <alignment horizontal="center" vertical="center"/>
    </xf>
    <xf numFmtId="165" fontId="6" fillId="0" borderId="35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4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9" fillId="6" borderId="12" xfId="1" applyNumberFormat="1" applyFont="1" applyFill="1" applyBorder="1" applyAlignment="1">
      <alignment horizontal="center" vertical="center" wrapText="1"/>
    </xf>
    <xf numFmtId="165" fontId="5" fillId="0" borderId="17" xfId="1" applyNumberFormat="1" applyFont="1" applyFill="1" applyBorder="1" applyAlignment="1" applyProtection="1">
      <alignment horizontal="center" vertical="center"/>
      <protection locked="0"/>
    </xf>
    <xf numFmtId="165" fontId="5" fillId="0" borderId="32" xfId="1" applyNumberFormat="1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33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6" xfId="2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8" tint="0.79998168889431442"/>
    <pageSetUpPr fitToPage="1"/>
  </sheetPr>
  <dimension ref="A1:Q49"/>
  <sheetViews>
    <sheetView showGridLines="0" tabSelected="1" view="pageBreakPreview" zoomScale="60" zoomScaleNormal="100" workbookViewId="0">
      <selection activeCell="N22" sqref="N22"/>
    </sheetView>
  </sheetViews>
  <sheetFormatPr baseColWidth="10" defaultRowHeight="15" x14ac:dyDescent="0.25"/>
  <cols>
    <col min="1" max="1" width="12.140625" customWidth="1"/>
    <col min="2" max="11" width="10.42578125" customWidth="1"/>
    <col min="12" max="12" width="0.42578125" customWidth="1"/>
    <col min="13" max="14" width="10.42578125" customWidth="1"/>
  </cols>
  <sheetData>
    <row r="1" spans="1:17" ht="32.25" customHeight="1" x14ac:dyDescent="0.25">
      <c r="A1" s="48" t="s">
        <v>16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7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  <c r="L2" s="37"/>
      <c r="M2" s="29"/>
      <c r="N2" s="29"/>
    </row>
    <row r="3" spans="1:17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  <c r="L3" s="37"/>
      <c r="M3" s="29"/>
      <c r="N3" s="29"/>
    </row>
    <row r="4" spans="1:17" ht="15.75" thickBot="1" x14ac:dyDescent="0.3">
      <c r="A4" s="59" t="s">
        <v>2</v>
      </c>
      <c r="B4" s="59"/>
      <c r="C4" s="60" t="s">
        <v>9</v>
      </c>
      <c r="D4" s="60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">
      <c r="A6" s="16" t="s">
        <v>15</v>
      </c>
      <c r="B6" s="17" t="s">
        <v>3</v>
      </c>
      <c r="C6" s="17" t="s">
        <v>14</v>
      </c>
      <c r="D6" s="17" t="s">
        <v>4</v>
      </c>
      <c r="E6" s="18" t="s">
        <v>5</v>
      </c>
      <c r="F6" s="17" t="s">
        <v>6</v>
      </c>
      <c r="G6" s="17" t="s">
        <v>10</v>
      </c>
      <c r="H6" s="17" t="s">
        <v>11</v>
      </c>
      <c r="I6" s="17" t="s">
        <v>12</v>
      </c>
      <c r="J6" s="17" t="s">
        <v>20</v>
      </c>
      <c r="K6" s="17" t="s">
        <v>13</v>
      </c>
      <c r="L6" s="38"/>
      <c r="M6" s="23" t="s">
        <v>23</v>
      </c>
      <c r="N6" s="23" t="s">
        <v>24</v>
      </c>
    </row>
    <row r="7" spans="1:17" ht="12" customHeight="1" x14ac:dyDescent="0.25">
      <c r="A7" s="14">
        <v>41760</v>
      </c>
      <c r="B7" s="11">
        <v>91.544922083333333</v>
      </c>
      <c r="C7" s="10">
        <v>0.28588627500000008</v>
      </c>
      <c r="D7" s="10">
        <v>2.0588569166666666</v>
      </c>
      <c r="E7" s="10">
        <v>2.3447431916666668</v>
      </c>
      <c r="F7" s="10">
        <v>5.4885566666666668</v>
      </c>
      <c r="G7" s="10">
        <v>259.27494860896206</v>
      </c>
      <c r="H7" s="10">
        <v>14.806800000000001</v>
      </c>
      <c r="I7" s="10">
        <v>38.84085666666666</v>
      </c>
      <c r="J7" s="10">
        <v>50.159412156536114</v>
      </c>
      <c r="K7" s="10">
        <v>3.7223539999999999E-2</v>
      </c>
      <c r="L7" s="39"/>
      <c r="M7" s="30"/>
      <c r="N7" s="30"/>
    </row>
    <row r="8" spans="1:17" ht="12" customHeight="1" x14ac:dyDescent="0.25">
      <c r="A8" s="14">
        <v>41761</v>
      </c>
      <c r="B8" s="12">
        <v>91.684264166666694</v>
      </c>
      <c r="C8" s="8">
        <v>0.28342413333333333</v>
      </c>
      <c r="D8" s="7">
        <v>2.0580856666666665</v>
      </c>
      <c r="E8" s="10">
        <v>2.3415097999999999</v>
      </c>
      <c r="F8" s="8">
        <v>5.386999583333334</v>
      </c>
      <c r="G8" s="8">
        <v>260.40224651359756</v>
      </c>
      <c r="H8" s="8">
        <v>14.98068</v>
      </c>
      <c r="I8" s="8">
        <v>38.79156291666667</v>
      </c>
      <c r="J8" s="7">
        <v>50.13308435962086</v>
      </c>
      <c r="K8" s="7">
        <v>2.6765374000000001E-2</v>
      </c>
      <c r="L8" s="40"/>
      <c r="M8" s="36"/>
      <c r="N8" s="36"/>
    </row>
    <row r="9" spans="1:17" ht="12" customHeight="1" x14ac:dyDescent="0.25">
      <c r="A9" s="14">
        <v>41762</v>
      </c>
      <c r="B9" s="12">
        <v>91.502447500000017</v>
      </c>
      <c r="C9" s="8">
        <v>0.23478381249999999</v>
      </c>
      <c r="D9" s="7">
        <v>2.1163462499999999</v>
      </c>
      <c r="E9" s="10">
        <v>2.3511300624999998</v>
      </c>
      <c r="F9" s="8">
        <v>5.5337468333333328</v>
      </c>
      <c r="G9" s="8">
        <v>262.57530918720124</v>
      </c>
      <c r="H9" s="8">
        <v>15.90194</v>
      </c>
      <c r="I9" s="8">
        <v>38.845640416666669</v>
      </c>
      <c r="J9" s="7">
        <v>50.171191407449314</v>
      </c>
      <c r="K9" s="7">
        <v>0.12997700000000001</v>
      </c>
      <c r="L9" s="40"/>
      <c r="M9" s="36"/>
      <c r="N9" s="36"/>
    </row>
    <row r="10" spans="1:17" ht="12" customHeight="1" x14ac:dyDescent="0.25">
      <c r="A10" s="14">
        <v>41763</v>
      </c>
      <c r="B10" s="12">
        <v>91.443134999999998</v>
      </c>
      <c r="C10" s="8">
        <v>0.17937987916666667</v>
      </c>
      <c r="D10" s="7">
        <v>2.2065853749999995</v>
      </c>
      <c r="E10" s="10">
        <v>2.385965254166666</v>
      </c>
      <c r="F10" s="8">
        <v>5.5735246666666667</v>
      </c>
      <c r="G10" s="8">
        <v>262.53277326194296</v>
      </c>
      <c r="H10" s="8">
        <v>16.478100000000001</v>
      </c>
      <c r="I10" s="8">
        <v>38.836308333333328</v>
      </c>
      <c r="J10" s="7">
        <v>50.163224085406242</v>
      </c>
      <c r="K10" s="7">
        <v>7.8014E-2</v>
      </c>
      <c r="L10" s="40"/>
      <c r="M10" s="36"/>
      <c r="N10" s="36"/>
    </row>
    <row r="11" spans="1:17" ht="12" customHeight="1" x14ac:dyDescent="0.25">
      <c r="A11" s="14">
        <v>41764</v>
      </c>
      <c r="B11" s="12">
        <v>91.667877916666669</v>
      </c>
      <c r="C11" s="8">
        <v>0.17260935833333335</v>
      </c>
      <c r="D11" s="7">
        <v>2.2490467083333332</v>
      </c>
      <c r="E11" s="10">
        <v>2.4216560666666664</v>
      </c>
      <c r="F11" s="8">
        <v>5.3723145416666673</v>
      </c>
      <c r="G11" s="8">
        <v>262.64275572034228</v>
      </c>
      <c r="H11" s="8">
        <v>16.591968699999999</v>
      </c>
      <c r="I11" s="8">
        <v>38.725445416666666</v>
      </c>
      <c r="J11" s="7">
        <v>50.08519830077239</v>
      </c>
      <c r="K11" s="7">
        <v>3.7699999999999997E-2</v>
      </c>
      <c r="L11" s="40"/>
      <c r="M11" s="36"/>
      <c r="N11" s="36"/>
    </row>
    <row r="12" spans="1:17" ht="12" customHeight="1" x14ac:dyDescent="0.25">
      <c r="A12" s="14">
        <v>41765</v>
      </c>
      <c r="B12" s="12">
        <v>91.771915000000021</v>
      </c>
      <c r="C12" s="8">
        <v>0.17492335833333336</v>
      </c>
      <c r="D12" s="7">
        <v>2.2009603749999997</v>
      </c>
      <c r="E12" s="10">
        <v>2.3758837333333331</v>
      </c>
      <c r="F12" s="8">
        <v>5.3219497499999999</v>
      </c>
      <c r="G12" s="8">
        <v>262.77154029410121</v>
      </c>
      <c r="H12" s="8">
        <v>17.077635999999998</v>
      </c>
      <c r="I12" s="8">
        <v>38.72229458333333</v>
      </c>
      <c r="J12" s="7">
        <v>50.103231006304007</v>
      </c>
      <c r="K12" s="7">
        <v>7.1300000000000002E-2</v>
      </c>
      <c r="L12" s="40"/>
      <c r="M12" s="36"/>
      <c r="N12" s="36"/>
    </row>
    <row r="13" spans="1:17" ht="12" customHeight="1" x14ac:dyDescent="0.25">
      <c r="A13" s="14">
        <v>41766</v>
      </c>
      <c r="B13" s="12">
        <v>91.579627916666666</v>
      </c>
      <c r="C13" s="8">
        <v>0.16818576666666665</v>
      </c>
      <c r="D13" s="8">
        <v>2.1925723333333336</v>
      </c>
      <c r="E13" s="10">
        <v>2.3607581000000004</v>
      </c>
      <c r="F13" s="8">
        <v>5.4472816666666661</v>
      </c>
      <c r="G13" s="8">
        <v>260.66618069902944</v>
      </c>
      <c r="H13" s="8">
        <v>18.05</v>
      </c>
      <c r="I13" s="8">
        <v>38.816973333333337</v>
      </c>
      <c r="J13" s="7">
        <v>50.165769731589073</v>
      </c>
      <c r="K13" s="7">
        <v>5.8200000000000002E-2</v>
      </c>
      <c r="L13" s="40"/>
      <c r="M13" s="36"/>
      <c r="N13" s="36"/>
    </row>
    <row r="14" spans="1:17" ht="12" customHeight="1" x14ac:dyDescent="0.25">
      <c r="A14" s="14">
        <v>41767</v>
      </c>
      <c r="B14" s="12">
        <v>91.438675416666683</v>
      </c>
      <c r="C14" s="8">
        <v>0.19543265833333331</v>
      </c>
      <c r="D14" s="8">
        <v>2.2084897499999996</v>
      </c>
      <c r="E14" s="10">
        <v>2.403922408333333</v>
      </c>
      <c r="F14" s="8">
        <v>5.5256884166666653</v>
      </c>
      <c r="G14" s="8">
        <v>259.47944575485809</v>
      </c>
      <c r="H14" s="8">
        <v>18.401299999999999</v>
      </c>
      <c r="I14" s="8">
        <v>38.835003749999998</v>
      </c>
      <c r="J14" s="7">
        <v>50.150652064796866</v>
      </c>
      <c r="K14" s="7">
        <v>2.1172292999999998E-2</v>
      </c>
      <c r="L14" s="40"/>
      <c r="M14" s="36"/>
      <c r="N14" s="36"/>
    </row>
    <row r="15" spans="1:17" ht="12" customHeight="1" x14ac:dyDescent="0.25">
      <c r="A15" s="14">
        <v>41768</v>
      </c>
      <c r="B15" s="12">
        <v>91.273680416666664</v>
      </c>
      <c r="C15" s="8">
        <v>0.18128050416666666</v>
      </c>
      <c r="D15" s="8">
        <v>2.2262156666666666</v>
      </c>
      <c r="E15" s="10">
        <v>2.4074961708333333</v>
      </c>
      <c r="F15" s="8">
        <v>5.7032629999999997</v>
      </c>
      <c r="G15" s="8">
        <v>260.19743526925868</v>
      </c>
      <c r="H15" s="8">
        <v>18.302109999999999</v>
      </c>
      <c r="I15" s="8">
        <v>38.871478333333336</v>
      </c>
      <c r="J15" s="7">
        <v>50.17350452635133</v>
      </c>
      <c r="K15" s="7">
        <v>4.9869999999999998E-2</v>
      </c>
      <c r="L15" s="40"/>
      <c r="M15" s="36"/>
      <c r="N15" s="36"/>
    </row>
    <row r="16" spans="1:17" ht="12" customHeight="1" x14ac:dyDescent="0.25">
      <c r="A16" s="14">
        <v>41769</v>
      </c>
      <c r="B16" s="12">
        <v>91.59426624999999</v>
      </c>
      <c r="C16" s="8">
        <v>0.19856285833333334</v>
      </c>
      <c r="D16" s="8">
        <v>2.1714164999999999</v>
      </c>
      <c r="E16" s="10">
        <v>2.3699793583333331</v>
      </c>
      <c r="F16" s="8">
        <v>5.4584034583333336</v>
      </c>
      <c r="G16" s="8">
        <v>260.9994310239174</v>
      </c>
      <c r="H16" s="8">
        <v>17.972178299999999</v>
      </c>
      <c r="I16" s="8">
        <v>38.794303749999997</v>
      </c>
      <c r="J16" s="7">
        <v>50.141715517352509</v>
      </c>
      <c r="K16" s="7">
        <v>6.8633725800000003E-2</v>
      </c>
      <c r="L16" s="40"/>
      <c r="M16" s="36"/>
      <c r="N16" s="36"/>
    </row>
    <row r="17" spans="1:14" ht="12" customHeight="1" x14ac:dyDescent="0.25">
      <c r="A17" s="14">
        <v>41770</v>
      </c>
      <c r="B17" s="12">
        <v>91.542493749999991</v>
      </c>
      <c r="C17" s="8">
        <v>0.18851637916666666</v>
      </c>
      <c r="D17" s="8">
        <v>2.1817033333333335</v>
      </c>
      <c r="E17" s="10">
        <v>2.3702197125000004</v>
      </c>
      <c r="F17" s="8">
        <v>5.5147112500000004</v>
      </c>
      <c r="G17" s="8">
        <v>259.94923382425446</v>
      </c>
      <c r="H17" s="8">
        <v>17.502469000000001</v>
      </c>
      <c r="I17" s="8">
        <v>38.806232500000007</v>
      </c>
      <c r="J17" s="7">
        <v>50.150875640930124</v>
      </c>
      <c r="K17" s="7">
        <v>5.8459999999999998E-2</v>
      </c>
      <c r="L17" s="40"/>
      <c r="M17" s="36"/>
      <c r="N17" s="36"/>
    </row>
    <row r="18" spans="1:14" ht="12" customHeight="1" x14ac:dyDescent="0.25">
      <c r="A18" s="14">
        <v>41771</v>
      </c>
      <c r="B18" s="12">
        <v>91.298268333333326</v>
      </c>
      <c r="C18" s="8">
        <v>0.15541512916666667</v>
      </c>
      <c r="D18" s="8">
        <v>2.3062279583333329</v>
      </c>
      <c r="E18" s="10">
        <v>2.4616430874999997</v>
      </c>
      <c r="F18" s="8">
        <v>5.6058393749999995</v>
      </c>
      <c r="G18" s="8">
        <v>259.68693462336273</v>
      </c>
      <c r="H18" s="8">
        <v>16.81138</v>
      </c>
      <c r="I18" s="8">
        <v>38.839536666666667</v>
      </c>
      <c r="J18" s="7">
        <v>50.136944050902123</v>
      </c>
      <c r="K18" s="7">
        <v>4.0478E-2</v>
      </c>
      <c r="L18" s="40"/>
      <c r="M18" s="36"/>
      <c r="N18" s="36"/>
    </row>
    <row r="19" spans="1:14" ht="12" customHeight="1" x14ac:dyDescent="0.25">
      <c r="A19" s="14">
        <v>41772</v>
      </c>
      <c r="B19" s="12">
        <v>91.494663333333335</v>
      </c>
      <c r="C19" s="8">
        <v>0.159384575</v>
      </c>
      <c r="D19" s="8">
        <v>2.3202708749999998</v>
      </c>
      <c r="E19" s="10">
        <v>2.4796554499999997</v>
      </c>
      <c r="F19" s="8">
        <v>5.353691416666666</v>
      </c>
      <c r="G19" s="8">
        <v>261.08126755884615</v>
      </c>
      <c r="H19" s="8">
        <v>16.336836000000002</v>
      </c>
      <c r="I19" s="8">
        <v>38.77943375000001</v>
      </c>
      <c r="J19" s="7">
        <v>50.093187206999382</v>
      </c>
      <c r="K19" s="7">
        <v>4.6826E-2</v>
      </c>
      <c r="L19" s="40"/>
      <c r="M19" s="36"/>
      <c r="N19" s="36"/>
    </row>
    <row r="20" spans="1:14" ht="12" customHeight="1" x14ac:dyDescent="0.25">
      <c r="A20" s="14">
        <v>41773</v>
      </c>
      <c r="B20" s="12">
        <v>91.349052916666665</v>
      </c>
      <c r="C20" s="8">
        <v>0.16243064166666665</v>
      </c>
      <c r="D20" s="8">
        <v>2.2676581666666671</v>
      </c>
      <c r="E20" s="10">
        <v>2.4300888083333336</v>
      </c>
      <c r="F20" s="8">
        <v>5.5795412083333327</v>
      </c>
      <c r="G20" s="8">
        <v>263.05378128878073</v>
      </c>
      <c r="H20" s="8">
        <v>17.145</v>
      </c>
      <c r="I20" s="8">
        <v>38.844807083333336</v>
      </c>
      <c r="J20" s="7">
        <v>50.152334690199808</v>
      </c>
      <c r="K20" s="7">
        <v>2.6027000000000002E-2</v>
      </c>
      <c r="L20" s="40"/>
      <c r="M20" s="36"/>
      <c r="N20" s="36"/>
    </row>
    <row r="21" spans="1:14" ht="12" customHeight="1" x14ac:dyDescent="0.25">
      <c r="A21" s="14">
        <v>41774</v>
      </c>
      <c r="B21" s="12">
        <v>91.237877083333331</v>
      </c>
      <c r="C21" s="8">
        <v>0.19086952500000001</v>
      </c>
      <c r="D21" s="8">
        <v>2.1952240833333327</v>
      </c>
      <c r="E21" s="10">
        <v>2.3860936083333328</v>
      </c>
      <c r="F21" s="8">
        <v>5.7181465833333336</v>
      </c>
      <c r="G21" s="8">
        <v>262.98080068025473</v>
      </c>
      <c r="H21" s="8">
        <v>18.354590000000002</v>
      </c>
      <c r="I21" s="8">
        <v>38.910222083333331</v>
      </c>
      <c r="J21" s="7">
        <v>50.202908073330043</v>
      </c>
      <c r="K21" s="8">
        <v>5.4640000000000001E-2</v>
      </c>
      <c r="L21" s="40"/>
      <c r="M21" s="36"/>
      <c r="N21" s="36"/>
    </row>
    <row r="22" spans="1:14" ht="12" customHeight="1" x14ac:dyDescent="0.25">
      <c r="A22" s="14">
        <v>41775</v>
      </c>
      <c r="B22" s="12">
        <v>91.367708333333326</v>
      </c>
      <c r="C22" s="8">
        <v>0.17618445000000002</v>
      </c>
      <c r="D22" s="8">
        <v>2.2020443750000003</v>
      </c>
      <c r="E22" s="10">
        <v>2.3782288250000003</v>
      </c>
      <c r="F22" s="8">
        <v>5.6299365833333326</v>
      </c>
      <c r="G22" s="8">
        <v>262.05385693310376</v>
      </c>
      <c r="H22" s="8">
        <v>18.5536499</v>
      </c>
      <c r="I22" s="8">
        <v>38.868792499999998</v>
      </c>
      <c r="J22" s="7">
        <v>50.186029239398124</v>
      </c>
      <c r="K22" s="8">
        <v>0.85443999999999998</v>
      </c>
      <c r="L22" s="40"/>
      <c r="M22" s="36"/>
      <c r="N22" s="36"/>
    </row>
    <row r="23" spans="1:14" ht="12" customHeight="1" x14ac:dyDescent="0.25">
      <c r="A23" s="14">
        <v>41776</v>
      </c>
      <c r="B23" s="12">
        <v>91.610185833333333</v>
      </c>
      <c r="C23" s="8">
        <v>0.1809935416666667</v>
      </c>
      <c r="D23" s="8">
        <v>2.1876119166666665</v>
      </c>
      <c r="E23" s="10">
        <v>2.3686054583333331</v>
      </c>
      <c r="F23" s="8">
        <v>5.4236229999999992</v>
      </c>
      <c r="G23" s="8">
        <v>262.28027280259278</v>
      </c>
      <c r="H23" s="8">
        <v>18.284859999999998</v>
      </c>
      <c r="I23" s="8">
        <v>38.795589999999997</v>
      </c>
      <c r="J23" s="7">
        <v>50.14711235557705</v>
      </c>
      <c r="K23" s="8">
        <v>3.8309999999999997E-2</v>
      </c>
      <c r="L23" s="40"/>
      <c r="M23" s="36"/>
      <c r="N23" s="36"/>
    </row>
    <row r="24" spans="1:14" ht="12" customHeight="1" x14ac:dyDescent="0.25">
      <c r="A24" s="14">
        <v>41777</v>
      </c>
      <c r="B24" s="12">
        <v>91.364751666666677</v>
      </c>
      <c r="C24" s="8">
        <v>0.16849925000000002</v>
      </c>
      <c r="D24" s="8">
        <v>2.2528863750000001</v>
      </c>
      <c r="E24" s="10">
        <v>2.4213856250000001</v>
      </c>
      <c r="F24" s="8">
        <v>5.6192873749999999</v>
      </c>
      <c r="G24" s="8">
        <v>262.89254996657411</v>
      </c>
      <c r="H24" s="8">
        <v>18.014130000000002</v>
      </c>
      <c r="I24" s="8">
        <v>38.827469999999998</v>
      </c>
      <c r="J24" s="7">
        <v>50.145026499930339</v>
      </c>
      <c r="K24" s="8">
        <v>9.7326599999999999E-2</v>
      </c>
      <c r="L24" s="40"/>
      <c r="M24" s="36"/>
      <c r="N24" s="36"/>
    </row>
    <row r="25" spans="1:14" ht="12" customHeight="1" x14ac:dyDescent="0.25">
      <c r="A25" s="14">
        <v>41778</v>
      </c>
      <c r="B25" s="12">
        <v>91.669763333333321</v>
      </c>
      <c r="C25" s="8">
        <v>0.16729230416666666</v>
      </c>
      <c r="D25" s="8">
        <v>2.289680708333333</v>
      </c>
      <c r="E25" s="10">
        <v>2.4569730124999998</v>
      </c>
      <c r="F25" s="8">
        <v>5.336974041666668</v>
      </c>
      <c r="G25" s="8">
        <v>264.24463305222582</v>
      </c>
      <c r="H25" s="8">
        <v>17.72</v>
      </c>
      <c r="I25" s="8">
        <v>38.696124999999995</v>
      </c>
      <c r="J25" s="7">
        <v>50.053892202362398</v>
      </c>
      <c r="K25" s="7">
        <v>0.1865</v>
      </c>
      <c r="L25" s="40"/>
      <c r="M25" s="36"/>
      <c r="N25" s="36"/>
    </row>
    <row r="26" spans="1:14" ht="12" customHeight="1" x14ac:dyDescent="0.25">
      <c r="A26" s="14">
        <v>41779</v>
      </c>
      <c r="B26" s="12">
        <v>91.611330000000009</v>
      </c>
      <c r="C26" s="8">
        <v>0.14439065000000004</v>
      </c>
      <c r="D26" s="8">
        <v>2.3049588333333335</v>
      </c>
      <c r="E26" s="10">
        <v>2.4493494833333336</v>
      </c>
      <c r="F26" s="8">
        <v>5.3993397083333328</v>
      </c>
      <c r="G26" s="8">
        <v>263.88131843306661</v>
      </c>
      <c r="H26" s="8">
        <v>18.290199999999999</v>
      </c>
      <c r="I26" s="8">
        <v>38.7221525</v>
      </c>
      <c r="J26" s="7">
        <v>50.077560280972044</v>
      </c>
      <c r="K26" s="7">
        <v>0.18268999999999999</v>
      </c>
      <c r="L26" s="40"/>
      <c r="M26" s="36"/>
      <c r="N26" s="36"/>
    </row>
    <row r="27" spans="1:14" ht="12" customHeight="1" x14ac:dyDescent="0.25">
      <c r="A27" s="14">
        <v>41780</v>
      </c>
      <c r="B27" s="12">
        <v>91.788727499999979</v>
      </c>
      <c r="C27" s="8">
        <v>0.15088506250000003</v>
      </c>
      <c r="D27" s="8">
        <v>2.2561492499999996</v>
      </c>
      <c r="E27" s="10">
        <v>2.4070343124999996</v>
      </c>
      <c r="F27" s="8">
        <v>5.2739956250000004</v>
      </c>
      <c r="G27" s="8">
        <v>262.92457051145306</v>
      </c>
      <c r="H27" s="8">
        <v>18.785299999999999</v>
      </c>
      <c r="I27" s="8">
        <v>38.693994583333343</v>
      </c>
      <c r="J27" s="7">
        <v>50.078653947528522</v>
      </c>
      <c r="K27" s="7">
        <v>0.18465653000000001</v>
      </c>
      <c r="L27" s="40"/>
      <c r="M27" s="36"/>
      <c r="N27" s="36"/>
    </row>
    <row r="28" spans="1:14" ht="12" customHeight="1" x14ac:dyDescent="0.25">
      <c r="A28" s="14">
        <v>41781</v>
      </c>
      <c r="B28" s="12">
        <v>91.411430416666647</v>
      </c>
      <c r="C28" s="8">
        <v>0.15225607500000002</v>
      </c>
      <c r="D28" s="8">
        <v>2.2227193333333335</v>
      </c>
      <c r="E28" s="10">
        <v>2.3749754083333334</v>
      </c>
      <c r="F28" s="8">
        <v>5.6337290416666681</v>
      </c>
      <c r="G28" s="8">
        <v>262.00490575684483</v>
      </c>
      <c r="H28" s="8">
        <v>19.0869</v>
      </c>
      <c r="I28" s="8">
        <v>38.839907500000017</v>
      </c>
      <c r="J28" s="7">
        <v>50.17661693421892</v>
      </c>
      <c r="K28" s="7">
        <v>0.13997071999999999</v>
      </c>
      <c r="L28" s="40"/>
      <c r="M28" s="36"/>
      <c r="N28" s="36"/>
    </row>
    <row r="29" spans="1:14" ht="12" customHeight="1" x14ac:dyDescent="0.25">
      <c r="A29" s="14">
        <v>41782</v>
      </c>
      <c r="B29" s="12">
        <v>91.268844166666668</v>
      </c>
      <c r="C29" s="8">
        <v>0.15233313750000002</v>
      </c>
      <c r="D29" s="8">
        <v>2.2783094999999998</v>
      </c>
      <c r="E29" s="10">
        <v>2.4306426374999996</v>
      </c>
      <c r="F29" s="8">
        <v>5.655007208333334</v>
      </c>
      <c r="G29" s="8">
        <v>262.14229626748664</v>
      </c>
      <c r="H29" s="8">
        <v>19.197600000000001</v>
      </c>
      <c r="I29" s="8">
        <v>38.873841666666657</v>
      </c>
      <c r="J29" s="7">
        <v>50.171104191401795</v>
      </c>
      <c r="K29" s="7">
        <v>0.20773009000000001</v>
      </c>
      <c r="L29" s="40"/>
      <c r="M29" s="36"/>
      <c r="N29" s="36"/>
    </row>
    <row r="30" spans="1:14" ht="12" customHeight="1" x14ac:dyDescent="0.25">
      <c r="A30" s="14">
        <v>41783</v>
      </c>
      <c r="B30" s="12">
        <v>91.446997499999995</v>
      </c>
      <c r="C30" s="8">
        <v>0.16622848749999994</v>
      </c>
      <c r="D30" s="8">
        <v>2.2111222500000003</v>
      </c>
      <c r="E30" s="10">
        <v>2.3773507375</v>
      </c>
      <c r="F30" s="8">
        <v>5.5876013750000011</v>
      </c>
      <c r="G30" s="8">
        <v>262.39102228630969</v>
      </c>
      <c r="H30" s="8">
        <v>19.4672813</v>
      </c>
      <c r="I30" s="8">
        <v>38.83399958333333</v>
      </c>
      <c r="J30" s="7">
        <v>50.168835627840551</v>
      </c>
      <c r="K30" s="7">
        <v>0.21700277000000001</v>
      </c>
      <c r="L30" s="40"/>
      <c r="M30" s="36"/>
      <c r="N30" s="36"/>
    </row>
    <row r="31" spans="1:14" ht="12" customHeight="1" x14ac:dyDescent="0.25">
      <c r="A31" s="14">
        <v>41784</v>
      </c>
      <c r="B31" s="12">
        <v>91.413182916666656</v>
      </c>
      <c r="C31" s="8">
        <v>0.17758256666666664</v>
      </c>
      <c r="D31" s="8">
        <v>2.1607210833333332</v>
      </c>
      <c r="E31" s="10">
        <v>2.3383036499999998</v>
      </c>
      <c r="F31" s="8">
        <v>5.6202993333333344</v>
      </c>
      <c r="G31" s="8">
        <v>262.29147300826958</v>
      </c>
      <c r="H31" s="8">
        <v>20.045300000000001</v>
      </c>
      <c r="I31" s="8">
        <v>38.879268750000001</v>
      </c>
      <c r="J31" s="7">
        <v>50.209532304309754</v>
      </c>
      <c r="K31" s="7">
        <v>0.23412848999999999</v>
      </c>
      <c r="L31" s="40"/>
      <c r="M31" s="36"/>
      <c r="N31" s="36"/>
    </row>
    <row r="32" spans="1:14" ht="12" customHeight="1" x14ac:dyDescent="0.25">
      <c r="A32" s="14">
        <v>41785</v>
      </c>
      <c r="B32" s="12">
        <v>91.02246375</v>
      </c>
      <c r="C32" s="8">
        <v>0.15091339583333332</v>
      </c>
      <c r="D32" s="8">
        <v>2.3207204166666666</v>
      </c>
      <c r="E32" s="10">
        <v>2.4716338124999999</v>
      </c>
      <c r="F32" s="8">
        <v>5.8435664999999988</v>
      </c>
      <c r="G32" s="8">
        <v>262.93839374698592</v>
      </c>
      <c r="H32" s="8">
        <v>20.043900000000001</v>
      </c>
      <c r="I32" s="8">
        <v>38.912920000000007</v>
      </c>
      <c r="J32" s="7">
        <v>50.175890474518262</v>
      </c>
      <c r="K32" s="7">
        <v>0.25976909999999998</v>
      </c>
      <c r="L32" s="40"/>
      <c r="M32" s="36"/>
      <c r="N32" s="36"/>
    </row>
    <row r="33" spans="1:14" ht="12" customHeight="1" x14ac:dyDescent="0.25">
      <c r="A33" s="14">
        <v>41786</v>
      </c>
      <c r="B33" s="12">
        <v>91.330372499999996</v>
      </c>
      <c r="C33" s="8">
        <v>0.15951815416666668</v>
      </c>
      <c r="D33" s="8">
        <v>2.2151278333333329</v>
      </c>
      <c r="E33" s="10">
        <v>2.3746459874999997</v>
      </c>
      <c r="F33" s="8">
        <v>5.6525610833333326</v>
      </c>
      <c r="G33" s="8">
        <v>263.23558653958202</v>
      </c>
      <c r="H33" s="8">
        <v>20.045500000000001</v>
      </c>
      <c r="I33" s="8">
        <v>38.884029166666672</v>
      </c>
      <c r="J33" s="7">
        <v>50.200273245892163</v>
      </c>
      <c r="K33" s="7">
        <v>0.25798344000000001</v>
      </c>
      <c r="L33" s="40"/>
      <c r="M33" s="36"/>
      <c r="N33" s="36"/>
    </row>
    <row r="34" spans="1:14" ht="12" customHeight="1" x14ac:dyDescent="0.25">
      <c r="A34" s="14">
        <v>41787</v>
      </c>
      <c r="B34" s="12">
        <v>91.373634583333342</v>
      </c>
      <c r="C34" s="8">
        <v>0.1694590083333333</v>
      </c>
      <c r="D34" s="8">
        <v>2.2490303333333332</v>
      </c>
      <c r="E34" s="10">
        <v>2.4184893416666666</v>
      </c>
      <c r="F34" s="8">
        <v>5.6377950416666662</v>
      </c>
      <c r="G34" s="8">
        <v>263.5830483241993</v>
      </c>
      <c r="H34" s="8">
        <v>20.050699999999999</v>
      </c>
      <c r="I34" s="8">
        <v>38.817179583333335</v>
      </c>
      <c r="J34" s="7">
        <v>50.140273203267768</v>
      </c>
      <c r="K34" s="7">
        <v>0.29239198999999999</v>
      </c>
      <c r="L34" s="40"/>
      <c r="M34" s="36"/>
      <c r="N34" s="36"/>
    </row>
    <row r="35" spans="1:14" ht="12" customHeight="1" x14ac:dyDescent="0.25">
      <c r="A35" s="14">
        <v>41788</v>
      </c>
      <c r="B35" s="12">
        <v>92.99377416666664</v>
      </c>
      <c r="C35" s="8">
        <v>0.43471877083333327</v>
      </c>
      <c r="D35" s="8">
        <v>1.9708853333333334</v>
      </c>
      <c r="E35" s="10">
        <v>2.4056041041666667</v>
      </c>
      <c r="F35" s="8">
        <v>4.0041869583333343</v>
      </c>
      <c r="G35" s="8">
        <v>263.1929025583002</v>
      </c>
      <c r="H35" s="8">
        <v>20.047599999999999</v>
      </c>
      <c r="I35" s="8">
        <v>38.399862083333339</v>
      </c>
      <c r="J35" s="7">
        <v>49.842655741567704</v>
      </c>
      <c r="K35" s="7">
        <v>0.20302682999999999</v>
      </c>
      <c r="L35" s="40"/>
      <c r="M35" s="36"/>
      <c r="N35" s="36"/>
    </row>
    <row r="36" spans="1:14" ht="12" customHeight="1" x14ac:dyDescent="0.25">
      <c r="A36" s="14">
        <v>41789</v>
      </c>
      <c r="B36" s="12">
        <v>92.182895416666682</v>
      </c>
      <c r="C36" s="8">
        <v>0.20315372500000003</v>
      </c>
      <c r="D36" s="8">
        <v>2.1599987916666668</v>
      </c>
      <c r="E36" s="10">
        <v>2.3631525166666667</v>
      </c>
      <c r="F36" s="8">
        <v>4.8880905416666662</v>
      </c>
      <c r="G36" s="8">
        <v>263.84700775811967</v>
      </c>
      <c r="H36" s="8">
        <v>20.05824471</v>
      </c>
      <c r="I36" s="8">
        <v>38.630870416666667</v>
      </c>
      <c r="J36" s="7">
        <v>50.049753828447564</v>
      </c>
      <c r="K36" s="7">
        <v>0.20997329000000001</v>
      </c>
      <c r="L36" s="40"/>
      <c r="M36" s="36"/>
      <c r="N36" s="36"/>
    </row>
    <row r="37" spans="1:14" ht="12" customHeight="1" thickBot="1" x14ac:dyDescent="0.3">
      <c r="A37" s="14">
        <v>41790</v>
      </c>
      <c r="B37" s="26">
        <v>91.938406666666651</v>
      </c>
      <c r="C37" s="27">
        <v>0.13689844416666666</v>
      </c>
      <c r="D37" s="27">
        <v>2.1820172083333333</v>
      </c>
      <c r="E37" s="10">
        <v>2.3189156524999999</v>
      </c>
      <c r="F37" s="27">
        <v>5.1221387499999995</v>
      </c>
      <c r="G37" s="27">
        <v>266.62662175743185</v>
      </c>
      <c r="H37" s="27">
        <v>20.046099999999999</v>
      </c>
      <c r="I37" s="27">
        <v>38.741777826086953</v>
      </c>
      <c r="J37" s="47">
        <v>50.148762127265755</v>
      </c>
      <c r="K37" s="47">
        <v>0.23536138000000001</v>
      </c>
      <c r="L37" s="40"/>
      <c r="M37" s="36"/>
      <c r="N37" s="36"/>
    </row>
    <row r="38" spans="1:14" ht="17.25" customHeight="1" x14ac:dyDescent="0.25">
      <c r="A38" s="58" t="s">
        <v>26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41"/>
      <c r="M38" s="41"/>
      <c r="N38" s="41"/>
    </row>
    <row r="39" spans="1:14" ht="7.5" customHeight="1" thickBo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  <row r="40" spans="1:14" x14ac:dyDescent="0.25">
      <c r="A40" s="19" t="s">
        <v>17</v>
      </c>
      <c r="B40" s="31">
        <f>MIN(B7:B37)</f>
        <v>91.02246375</v>
      </c>
      <c r="C40" s="31">
        <f t="shared" ref="C40:K40" si="0">MIN(C7:C37)</f>
        <v>0.13689844416666666</v>
      </c>
      <c r="D40" s="31">
        <f t="shared" si="0"/>
        <v>1.9708853333333334</v>
      </c>
      <c r="E40" s="31">
        <f t="shared" si="0"/>
        <v>2.3189156524999999</v>
      </c>
      <c r="F40" s="31">
        <f t="shared" si="0"/>
        <v>4.0041869583333343</v>
      </c>
      <c r="G40" s="31">
        <f t="shared" si="0"/>
        <v>259.27494860896206</v>
      </c>
      <c r="H40" s="31">
        <f t="shared" si="0"/>
        <v>14.806800000000001</v>
      </c>
      <c r="I40" s="31">
        <f t="shared" si="0"/>
        <v>38.399862083333339</v>
      </c>
      <c r="J40" s="31">
        <f t="shared" si="0"/>
        <v>49.842655741567704</v>
      </c>
      <c r="K40" s="31">
        <f t="shared" si="0"/>
        <v>2.1172292999999998E-2</v>
      </c>
      <c r="L40" s="28"/>
    </row>
    <row r="41" spans="1:14" x14ac:dyDescent="0.25">
      <c r="A41" s="20" t="s">
        <v>18</v>
      </c>
      <c r="B41" s="32">
        <f>AVERAGE(B7:B37)</f>
        <v>91.555407607526888</v>
      </c>
      <c r="C41" s="32">
        <f t="shared" ref="C41:L41" si="1">AVERAGE(C7:C37)</f>
        <v>0.18781909282258064</v>
      </c>
      <c r="D41" s="32">
        <f t="shared" si="1"/>
        <v>2.207214306451613</v>
      </c>
      <c r="E41" s="32">
        <f t="shared" si="1"/>
        <v>2.3950333992741943</v>
      </c>
      <c r="F41" s="32">
        <f t="shared" si="1"/>
        <v>5.4487674381720419</v>
      </c>
      <c r="G41" s="32">
        <f t="shared" si="1"/>
        <v>262.22014658100818</v>
      </c>
      <c r="H41" s="32">
        <f t="shared" si="1"/>
        <v>18.143556577741943</v>
      </c>
      <c r="I41" s="32">
        <f t="shared" si="1"/>
        <v>38.796060669121097</v>
      </c>
      <c r="J41" s="32">
        <f t="shared" si="1"/>
        <v>50.134038871710928</v>
      </c>
      <c r="K41" s="32">
        <f t="shared" si="1"/>
        <v>0.14859832783225801</v>
      </c>
      <c r="L41" s="32" t="e">
        <f t="shared" si="1"/>
        <v>#DIV/0!</v>
      </c>
    </row>
    <row r="42" spans="1:14" x14ac:dyDescent="0.25">
      <c r="A42" s="21" t="s">
        <v>19</v>
      </c>
      <c r="B42" s="33">
        <f>MAX(B7:B37)</f>
        <v>92.99377416666664</v>
      </c>
      <c r="C42" s="33">
        <f t="shared" ref="C42:K42" si="2">MAX(C7:C37)</f>
        <v>0.43471877083333327</v>
      </c>
      <c r="D42" s="33">
        <f t="shared" si="2"/>
        <v>2.3207204166666666</v>
      </c>
      <c r="E42" s="33">
        <f t="shared" si="2"/>
        <v>2.4796554499999997</v>
      </c>
      <c r="F42" s="33">
        <f t="shared" si="2"/>
        <v>5.8435664999999988</v>
      </c>
      <c r="G42" s="33">
        <f t="shared" si="2"/>
        <v>266.62662175743185</v>
      </c>
      <c r="H42" s="33">
        <f t="shared" si="2"/>
        <v>20.05824471</v>
      </c>
      <c r="I42" s="33">
        <f t="shared" si="2"/>
        <v>38.912920000000007</v>
      </c>
      <c r="J42" s="33">
        <f t="shared" si="2"/>
        <v>50.209532304309754</v>
      </c>
      <c r="K42" s="33">
        <f t="shared" si="2"/>
        <v>0.85443999999999998</v>
      </c>
      <c r="L42" s="28"/>
    </row>
    <row r="43" spans="1:14" ht="15.75" thickBot="1" x14ac:dyDescent="0.3">
      <c r="A43" s="24" t="s">
        <v>25</v>
      </c>
      <c r="B43" s="34">
        <f>STDEV(B7:B37)</f>
        <v>0.34915225720399673</v>
      </c>
      <c r="C43" s="34">
        <f t="shared" ref="C43:K43" si="3">STDEV(C7:C37)</f>
        <v>5.720016594901927E-2</v>
      </c>
      <c r="D43" s="34">
        <f t="shared" si="3"/>
        <v>7.8595228443569143E-2</v>
      </c>
      <c r="E43" s="34">
        <f t="shared" si="3"/>
        <v>4.1473288145519593E-2</v>
      </c>
      <c r="F43" s="34">
        <f t="shared" si="3"/>
        <v>0.32777365296129712</v>
      </c>
      <c r="G43" s="34">
        <f t="shared" si="3"/>
        <v>1.5987160163632839</v>
      </c>
      <c r="H43" s="34">
        <f t="shared" si="3"/>
        <v>1.5172957610077653</v>
      </c>
      <c r="I43" s="34">
        <f t="shared" si="3"/>
        <v>9.9897324122993153E-2</v>
      </c>
      <c r="J43" s="34">
        <f t="shared" si="3"/>
        <v>6.8391925201954001E-2</v>
      </c>
      <c r="K43" s="34">
        <f t="shared" si="3"/>
        <v>0.15675378159032086</v>
      </c>
      <c r="L43" s="28"/>
    </row>
    <row r="44" spans="1:14" ht="7.5" customHeight="1" x14ac:dyDescent="0.25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25">
      <c r="A45" s="1" t="s">
        <v>7</v>
      </c>
      <c r="B45" s="49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1"/>
    </row>
    <row r="46" spans="1:14" x14ac:dyDescent="0.25">
      <c r="A46" s="2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</row>
    <row r="47" spans="1:14" x14ac:dyDescent="0.25">
      <c r="A47" s="2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4" x14ac:dyDescent="0.25">
      <c r="A48" s="2"/>
      <c r="B48" s="52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</row>
    <row r="49" spans="1:14" x14ac:dyDescent="0.25">
      <c r="A49" s="2"/>
      <c r="B49" s="55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7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deberá estar entre 0 y 100" sqref="N7 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8" tint="0.79998168889431442"/>
    <pageSetUpPr fitToPage="1"/>
  </sheetPr>
  <dimension ref="A1:M45"/>
  <sheetViews>
    <sheetView showGridLines="0" view="pageBreakPreview" topLeftCell="A7" zoomScale="60" zoomScaleNormal="100" workbookViewId="0">
      <selection activeCell="B7" sqref="B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2" t="s">
        <v>3</v>
      </c>
      <c r="C6" s="42" t="s">
        <v>14</v>
      </c>
      <c r="D6" s="42" t="s">
        <v>4</v>
      </c>
      <c r="E6" s="43" t="s">
        <v>5</v>
      </c>
      <c r="F6" s="42" t="s">
        <v>6</v>
      </c>
      <c r="G6" s="42" t="s">
        <v>10</v>
      </c>
      <c r="H6" s="42" t="s">
        <v>11</v>
      </c>
      <c r="I6" s="42" t="s">
        <v>12</v>
      </c>
      <c r="J6" s="42" t="s">
        <v>20</v>
      </c>
      <c r="K6" s="42" t="s">
        <v>13</v>
      </c>
      <c r="L6" s="15"/>
    </row>
    <row r="7" spans="1:13" ht="12" customHeight="1" x14ac:dyDescent="0.25">
      <c r="A7" s="14">
        <v>41760</v>
      </c>
      <c r="B7" s="11">
        <v>91.990099999999998</v>
      </c>
      <c r="C7" s="10">
        <v>0.31469999999999998</v>
      </c>
      <c r="D7" s="10">
        <v>2.0990000000000002</v>
      </c>
      <c r="E7" s="10">
        <f>C7+D7</f>
        <v>2.4137000000000004</v>
      </c>
      <c r="F7" s="10">
        <v>5.7908999999999997</v>
      </c>
      <c r="G7" s="10">
        <v>260.15479218590571</v>
      </c>
      <c r="H7" s="10">
        <v>14.997804</v>
      </c>
      <c r="I7" s="10">
        <v>38.93</v>
      </c>
      <c r="J7" s="10">
        <v>50.197257703957995</v>
      </c>
      <c r="K7" s="10">
        <v>0.47661500000000001</v>
      </c>
    </row>
    <row r="8" spans="1:13" ht="12" customHeight="1" x14ac:dyDescent="0.25">
      <c r="A8" s="14">
        <v>41761</v>
      </c>
      <c r="B8" s="12">
        <v>91.899000000000001</v>
      </c>
      <c r="C8" s="8">
        <v>0.31879999999999997</v>
      </c>
      <c r="D8" s="7">
        <v>2.1023999999999998</v>
      </c>
      <c r="E8" s="10">
        <f t="shared" ref="E8:E37" si="0">C8+D8</f>
        <v>2.4211999999999998</v>
      </c>
      <c r="F8" s="8">
        <v>5.6356000000000002</v>
      </c>
      <c r="G8" s="8">
        <v>261.87476971672476</v>
      </c>
      <c r="H8" s="8">
        <v>15.0276</v>
      </c>
      <c r="I8" s="8">
        <v>38.917400000000001</v>
      </c>
      <c r="J8" s="7">
        <v>50.202725123431833</v>
      </c>
      <c r="K8" s="7">
        <v>0.69259899999999996</v>
      </c>
    </row>
    <row r="9" spans="1:13" ht="12" customHeight="1" x14ac:dyDescent="0.25">
      <c r="A9" s="14">
        <v>41762</v>
      </c>
      <c r="B9" s="12">
        <v>91.789000000000001</v>
      </c>
      <c r="C9" s="8">
        <v>0.25890000000000002</v>
      </c>
      <c r="D9" s="7">
        <v>2.1797</v>
      </c>
      <c r="E9" s="10">
        <f t="shared" si="0"/>
        <v>2.4386000000000001</v>
      </c>
      <c r="F9" s="8">
        <v>5.8076999999999996</v>
      </c>
      <c r="G9" s="8">
        <v>263.61189627828202</v>
      </c>
      <c r="H9" s="8">
        <v>16.127587999999999</v>
      </c>
      <c r="I9" s="8">
        <v>38.942999999999998</v>
      </c>
      <c r="J9" s="7">
        <v>50.223332151956292</v>
      </c>
      <c r="K9" s="7">
        <v>0.86845799999999995</v>
      </c>
    </row>
    <row r="10" spans="1:13" ht="12" customHeight="1" x14ac:dyDescent="0.25">
      <c r="A10" s="14">
        <v>41763</v>
      </c>
      <c r="B10" s="12">
        <v>91.788200000000003</v>
      </c>
      <c r="C10" s="8">
        <v>0.22059999999999999</v>
      </c>
      <c r="D10" s="7">
        <v>2.2974999999999999</v>
      </c>
      <c r="E10" s="10">
        <f t="shared" si="0"/>
        <v>2.5181</v>
      </c>
      <c r="F10" s="8">
        <v>5.9702999999999999</v>
      </c>
      <c r="G10" s="8">
        <v>263.78152678265752</v>
      </c>
      <c r="H10" s="8">
        <v>16.536048000000001</v>
      </c>
      <c r="I10" s="8">
        <v>39</v>
      </c>
      <c r="J10" s="7">
        <v>50.257088799761995</v>
      </c>
      <c r="K10" s="7">
        <v>1.3259380000000001</v>
      </c>
    </row>
    <row r="11" spans="1:13" ht="12" customHeight="1" x14ac:dyDescent="0.25">
      <c r="A11" s="14">
        <v>41764</v>
      </c>
      <c r="B11" s="12">
        <v>92.016900000000007</v>
      </c>
      <c r="C11" s="8">
        <v>0.20180000000000001</v>
      </c>
      <c r="D11" s="7">
        <v>2.3294000000000001</v>
      </c>
      <c r="E11" s="10">
        <f t="shared" si="0"/>
        <v>2.5312000000000001</v>
      </c>
      <c r="F11" s="8">
        <v>5.7770000000000001</v>
      </c>
      <c r="G11" s="8">
        <v>264.00518989154205</v>
      </c>
      <c r="H11" s="8">
        <v>16.70862</v>
      </c>
      <c r="I11" s="8">
        <v>38.839300000000001</v>
      </c>
      <c r="J11" s="8">
        <v>50.112310983218443</v>
      </c>
      <c r="K11" s="8">
        <v>1.2755160000000001</v>
      </c>
    </row>
    <row r="12" spans="1:13" ht="12" customHeight="1" x14ac:dyDescent="0.25">
      <c r="A12" s="14">
        <v>41765</v>
      </c>
      <c r="B12" s="12">
        <v>92.067999999999998</v>
      </c>
      <c r="C12" s="8">
        <v>0.185</v>
      </c>
      <c r="D12" s="7">
        <v>2.2530999999999999</v>
      </c>
      <c r="E12" s="10">
        <f t="shared" si="0"/>
        <v>2.4380999999999999</v>
      </c>
      <c r="F12" s="8">
        <v>5.5641999999999996</v>
      </c>
      <c r="G12" s="8">
        <v>263.91738033061006</v>
      </c>
      <c r="H12" s="8">
        <v>17.118321999999999</v>
      </c>
      <c r="I12" s="8">
        <v>38.812399999999997</v>
      </c>
      <c r="J12" s="7">
        <v>50.156328483478745</v>
      </c>
      <c r="K12" s="7">
        <v>1.0996570000000001</v>
      </c>
    </row>
    <row r="13" spans="1:13" ht="12" customHeight="1" x14ac:dyDescent="0.25">
      <c r="A13" s="14">
        <v>41766</v>
      </c>
      <c r="B13" s="12">
        <v>91.808400000000006</v>
      </c>
      <c r="C13" s="8">
        <v>0.18110000000000001</v>
      </c>
      <c r="D13" s="8">
        <v>2.2181000000000002</v>
      </c>
      <c r="E13" s="10">
        <f t="shared" si="0"/>
        <v>2.3992</v>
      </c>
      <c r="F13" s="8">
        <v>5.7309999999999999</v>
      </c>
      <c r="G13" s="8">
        <v>262.30506233755813</v>
      </c>
      <c r="H13" s="8">
        <v>18.183546</v>
      </c>
      <c r="I13" s="8">
        <v>38.915799999999997</v>
      </c>
      <c r="J13" s="7">
        <v>50.249371440107197</v>
      </c>
      <c r="K13" s="7">
        <v>1.054155</v>
      </c>
    </row>
    <row r="14" spans="1:13" ht="12" customHeight="1" x14ac:dyDescent="0.25">
      <c r="A14" s="14">
        <v>41767</v>
      </c>
      <c r="B14" s="12">
        <v>91.883799999999994</v>
      </c>
      <c r="C14" s="8">
        <v>0.2198</v>
      </c>
      <c r="D14" s="8">
        <v>2.2793000000000001</v>
      </c>
      <c r="E14" s="10">
        <f t="shared" si="0"/>
        <v>2.4991000000000003</v>
      </c>
      <c r="F14" s="8">
        <v>5.7102000000000004</v>
      </c>
      <c r="G14" s="8">
        <v>260.76200890915572</v>
      </c>
      <c r="H14" s="8">
        <v>18.559726000000001</v>
      </c>
      <c r="I14" s="8">
        <v>38.956800000000001</v>
      </c>
      <c r="J14" s="7">
        <v>50.213881449626598</v>
      </c>
      <c r="K14" s="7">
        <v>1.2595289999999999</v>
      </c>
    </row>
    <row r="15" spans="1:13" ht="12" customHeight="1" x14ac:dyDescent="0.25">
      <c r="A15" s="14">
        <v>41768</v>
      </c>
      <c r="B15" s="12">
        <v>91.402000000000001</v>
      </c>
      <c r="C15" s="8">
        <v>0.2089</v>
      </c>
      <c r="D15" s="8">
        <v>2.2673000000000001</v>
      </c>
      <c r="E15" s="10">
        <f t="shared" si="0"/>
        <v>2.4762</v>
      </c>
      <c r="F15" s="8">
        <v>5.8971999999999998</v>
      </c>
      <c r="G15" s="8">
        <v>261.45447056991424</v>
      </c>
      <c r="H15" s="8">
        <v>18.589524999999998</v>
      </c>
      <c r="I15" s="8">
        <v>39.045400000000001</v>
      </c>
      <c r="J15" s="7">
        <v>50.293587297054728</v>
      </c>
      <c r="K15" s="7">
        <v>1.3050310000000001</v>
      </c>
    </row>
    <row r="16" spans="1:13" ht="12" customHeight="1" x14ac:dyDescent="0.25">
      <c r="A16" s="14">
        <v>41769</v>
      </c>
      <c r="B16" s="12">
        <v>91.832300000000004</v>
      </c>
      <c r="C16" s="8">
        <v>0.22639999999999999</v>
      </c>
      <c r="D16" s="8">
        <v>2.2429999999999999</v>
      </c>
      <c r="E16" s="10">
        <f t="shared" si="0"/>
        <v>2.4693999999999998</v>
      </c>
      <c r="F16" s="8">
        <v>5.6178999999999997</v>
      </c>
      <c r="G16" s="8">
        <v>261.91587952395105</v>
      </c>
      <c r="H16" s="8">
        <v>18.266729000000002</v>
      </c>
      <c r="I16" s="8">
        <v>38.843699999999998</v>
      </c>
      <c r="J16" s="7">
        <v>50.169995796292575</v>
      </c>
      <c r="K16" s="7">
        <v>1.435389</v>
      </c>
    </row>
    <row r="17" spans="1:11" ht="12" customHeight="1" x14ac:dyDescent="0.25">
      <c r="A17" s="14">
        <v>41770</v>
      </c>
      <c r="B17" s="12">
        <v>91.754999999999995</v>
      </c>
      <c r="C17" s="8">
        <v>0.22620000000000001</v>
      </c>
      <c r="D17" s="8">
        <v>2.254</v>
      </c>
      <c r="E17" s="10">
        <f t="shared" si="0"/>
        <v>2.4802</v>
      </c>
      <c r="F17" s="8">
        <v>5.8605999999999998</v>
      </c>
      <c r="G17" s="8">
        <v>261.54679870172021</v>
      </c>
      <c r="H17" s="8">
        <v>18.065601000000001</v>
      </c>
      <c r="I17" s="8">
        <v>38.940100000000001</v>
      </c>
      <c r="J17" s="7">
        <v>50.237314398363665</v>
      </c>
      <c r="K17" s="7">
        <v>1.5657460000000001</v>
      </c>
    </row>
    <row r="18" spans="1:11" ht="12" customHeight="1" x14ac:dyDescent="0.25">
      <c r="A18" s="14">
        <v>41771</v>
      </c>
      <c r="B18" s="12">
        <v>91.598799999999997</v>
      </c>
      <c r="C18" s="8">
        <v>0.1883</v>
      </c>
      <c r="D18" s="8">
        <v>2.3917000000000002</v>
      </c>
      <c r="E18" s="10">
        <f t="shared" si="0"/>
        <v>2.58</v>
      </c>
      <c r="F18" s="8">
        <v>5.7823000000000002</v>
      </c>
      <c r="G18" s="8">
        <v>260.69399669201277</v>
      </c>
      <c r="H18" s="8">
        <v>17.444842999999999</v>
      </c>
      <c r="I18" s="8">
        <v>38.913400000000003</v>
      </c>
      <c r="J18" s="7">
        <v>50.171642749357737</v>
      </c>
      <c r="K18" s="7">
        <v>1.328397</v>
      </c>
    </row>
    <row r="19" spans="1:11" ht="12" customHeight="1" x14ac:dyDescent="0.25">
      <c r="A19" s="14">
        <v>41772</v>
      </c>
      <c r="B19" s="12">
        <v>91.782499999999999</v>
      </c>
      <c r="C19" s="8">
        <v>0.20039999999999999</v>
      </c>
      <c r="D19" s="8">
        <v>2.3835000000000002</v>
      </c>
      <c r="E19" s="10">
        <f t="shared" si="0"/>
        <v>2.5839000000000003</v>
      </c>
      <c r="F19" s="8">
        <v>5.5537999999999998</v>
      </c>
      <c r="G19" s="8">
        <v>262.15401107700222</v>
      </c>
      <c r="H19" s="8">
        <v>16.636610999999998</v>
      </c>
      <c r="I19" s="8">
        <v>38.890500000000003</v>
      </c>
      <c r="J19" s="7">
        <v>50.147802319340677</v>
      </c>
      <c r="K19" s="7">
        <v>0.86845799999999995</v>
      </c>
    </row>
    <row r="20" spans="1:11" ht="12" customHeight="1" x14ac:dyDescent="0.25">
      <c r="A20" s="14">
        <v>41773</v>
      </c>
      <c r="B20" s="12">
        <v>91.812100000000001</v>
      </c>
      <c r="C20" s="8">
        <v>0.1835</v>
      </c>
      <c r="D20" s="8">
        <v>2.3126000000000002</v>
      </c>
      <c r="E20" s="10">
        <f t="shared" si="0"/>
        <v>2.4961000000000002</v>
      </c>
      <c r="F20" s="8">
        <v>5.9692999999999996</v>
      </c>
      <c r="G20" s="8">
        <v>263.92858497072331</v>
      </c>
      <c r="H20" s="8">
        <v>17.388973</v>
      </c>
      <c r="I20" s="8">
        <v>39.000500000000002</v>
      </c>
      <c r="J20" s="7">
        <v>50.224758559553798</v>
      </c>
      <c r="K20" s="7">
        <v>0.39867999999999998</v>
      </c>
    </row>
    <row r="21" spans="1:11" ht="12" customHeight="1" x14ac:dyDescent="0.25">
      <c r="A21" s="14">
        <v>41774</v>
      </c>
      <c r="B21" s="12">
        <v>91.747</v>
      </c>
      <c r="C21" s="8">
        <v>0.21190000000000001</v>
      </c>
      <c r="D21" s="8">
        <v>2.2902999999999998</v>
      </c>
      <c r="E21" s="10">
        <f t="shared" si="0"/>
        <v>2.5021999999999998</v>
      </c>
      <c r="F21" s="8">
        <v>6.1623000000000001</v>
      </c>
      <c r="G21" s="8">
        <v>264.39758908800889</v>
      </c>
      <c r="H21" s="8">
        <v>18.575868</v>
      </c>
      <c r="I21" s="8">
        <v>39.154800000000002</v>
      </c>
      <c r="J21" s="7">
        <v>50.339189190063948</v>
      </c>
      <c r="K21" s="8">
        <v>1.094738</v>
      </c>
    </row>
    <row r="22" spans="1:11" ht="12" customHeight="1" x14ac:dyDescent="0.25">
      <c r="A22" s="14">
        <v>41775</v>
      </c>
      <c r="B22" s="12">
        <v>91.721900000000005</v>
      </c>
      <c r="C22" s="8">
        <v>0.18690000000000001</v>
      </c>
      <c r="D22" s="8">
        <v>2.2504</v>
      </c>
      <c r="E22" s="10">
        <f t="shared" si="0"/>
        <v>2.4373</v>
      </c>
      <c r="F22" s="8">
        <v>5.9531999999999998</v>
      </c>
      <c r="G22" s="8">
        <v>263.52351102925024</v>
      </c>
      <c r="H22" s="8">
        <v>18.711193000000002</v>
      </c>
      <c r="I22" s="8">
        <v>39.004399999999997</v>
      </c>
      <c r="J22" s="7">
        <v>50.27135241345372</v>
      </c>
      <c r="K22" s="8">
        <v>1.3038019999999999</v>
      </c>
    </row>
    <row r="23" spans="1:11" ht="12" customHeight="1" x14ac:dyDescent="0.25">
      <c r="A23" s="14">
        <v>41776</v>
      </c>
      <c r="B23" s="12">
        <v>92.5</v>
      </c>
      <c r="C23" s="8">
        <v>0.21</v>
      </c>
      <c r="D23" s="8">
        <v>2.2355999999999998</v>
      </c>
      <c r="E23" s="10">
        <f t="shared" si="0"/>
        <v>2.4455999999999998</v>
      </c>
      <c r="F23" s="8">
        <v>5.8644999999999996</v>
      </c>
      <c r="G23" s="8">
        <v>263.78088879849901</v>
      </c>
      <c r="H23" s="8">
        <v>18.596972999999998</v>
      </c>
      <c r="I23" s="8">
        <v>38.980400000000003</v>
      </c>
      <c r="J23" s="7">
        <v>50.266033373233967</v>
      </c>
      <c r="K23" s="8">
        <v>1.287814</v>
      </c>
    </row>
    <row r="24" spans="1:11" ht="12" customHeight="1" x14ac:dyDescent="0.25">
      <c r="A24" s="14">
        <v>41777</v>
      </c>
      <c r="B24" s="12">
        <v>91.675600000000003</v>
      </c>
      <c r="C24" s="8">
        <v>0.2021</v>
      </c>
      <c r="D24" s="8">
        <v>2.339</v>
      </c>
      <c r="E24" s="10">
        <f t="shared" si="0"/>
        <v>2.5411000000000001</v>
      </c>
      <c r="F24" s="8">
        <v>6.1097000000000001</v>
      </c>
      <c r="G24" s="8">
        <v>264.38627468851024</v>
      </c>
      <c r="H24" s="8">
        <v>18.306457000000002</v>
      </c>
      <c r="I24" s="8">
        <v>39.020000000000003</v>
      </c>
      <c r="J24" s="7">
        <v>50.267882125096428</v>
      </c>
      <c r="K24" s="8">
        <v>1.6555200000000001</v>
      </c>
    </row>
    <row r="25" spans="1:11" ht="12" customHeight="1" x14ac:dyDescent="0.25">
      <c r="A25" s="14">
        <v>41778</v>
      </c>
      <c r="B25" s="12">
        <v>92.107299999999995</v>
      </c>
      <c r="C25" s="8">
        <v>0.2185</v>
      </c>
      <c r="D25" s="8">
        <v>2.3896000000000002</v>
      </c>
      <c r="E25" s="10">
        <f t="shared" si="0"/>
        <v>2.6081000000000003</v>
      </c>
      <c r="F25" s="8">
        <v>5.9192999999999998</v>
      </c>
      <c r="G25" s="8">
        <v>265.38533736732376</v>
      </c>
      <c r="H25" s="8">
        <v>18.018424</v>
      </c>
      <c r="I25" s="8">
        <v>38.895499999999998</v>
      </c>
      <c r="J25" s="7">
        <v>50.148114662102614</v>
      </c>
      <c r="K25" s="7">
        <v>1.566975</v>
      </c>
    </row>
    <row r="26" spans="1:11" ht="12" customHeight="1" x14ac:dyDescent="0.25">
      <c r="A26" s="14">
        <v>41779</v>
      </c>
      <c r="B26" s="12">
        <v>91.858800000000002</v>
      </c>
      <c r="C26" s="8">
        <v>0.1678</v>
      </c>
      <c r="D26" s="8">
        <v>2.3666</v>
      </c>
      <c r="E26" s="10">
        <f t="shared" si="0"/>
        <v>2.5344000000000002</v>
      </c>
      <c r="F26" s="8">
        <v>5.9481999999999999</v>
      </c>
      <c r="G26" s="8">
        <v>265.18446962436644</v>
      </c>
      <c r="H26" s="8">
        <v>18.552278000000001</v>
      </c>
      <c r="I26" s="8">
        <v>38.868200000000002</v>
      </c>
      <c r="J26" s="7">
        <v>50.12924930138945</v>
      </c>
      <c r="K26" s="7">
        <v>1.354223</v>
      </c>
    </row>
    <row r="27" spans="1:11" ht="12" customHeight="1" x14ac:dyDescent="0.25">
      <c r="A27" s="14">
        <v>41780</v>
      </c>
      <c r="B27" s="12">
        <v>92.195899999999995</v>
      </c>
      <c r="C27" s="8">
        <v>0.16880000000000001</v>
      </c>
      <c r="D27" s="8">
        <v>2.3054000000000001</v>
      </c>
      <c r="E27" s="10">
        <f t="shared" si="0"/>
        <v>2.4742000000000002</v>
      </c>
      <c r="F27" s="8">
        <v>5.6837</v>
      </c>
      <c r="G27" s="8">
        <v>264.17777256898904</v>
      </c>
      <c r="H27" s="8">
        <v>18.918527000000001</v>
      </c>
      <c r="I27" s="8">
        <v>38.845700000000001</v>
      </c>
      <c r="J27" s="7">
        <v>50.190634210144381</v>
      </c>
      <c r="K27" s="7">
        <v>1.4095629999999999</v>
      </c>
    </row>
    <row r="28" spans="1:11" ht="12" customHeight="1" x14ac:dyDescent="0.25">
      <c r="A28" s="14">
        <v>41781</v>
      </c>
      <c r="B28" s="12">
        <v>91.939099999999996</v>
      </c>
      <c r="C28" s="8">
        <v>0.16789999999999999</v>
      </c>
      <c r="D28" s="8">
        <v>2.2745000000000002</v>
      </c>
      <c r="E28" s="10">
        <f t="shared" si="0"/>
        <v>2.4424000000000001</v>
      </c>
      <c r="F28" s="8">
        <v>6.0929000000000002</v>
      </c>
      <c r="G28" s="8">
        <v>263.01182291602754</v>
      </c>
      <c r="H28" s="8">
        <v>19.184213</v>
      </c>
      <c r="I28" s="8">
        <v>39.047699999999999</v>
      </c>
      <c r="J28" s="7">
        <v>50.29119146706671</v>
      </c>
      <c r="K28" s="7">
        <v>1.0639940000000001</v>
      </c>
    </row>
    <row r="29" spans="1:11" ht="12" customHeight="1" x14ac:dyDescent="0.25">
      <c r="A29" s="14">
        <v>41782</v>
      </c>
      <c r="B29" s="12">
        <v>91.517399999999995</v>
      </c>
      <c r="C29" s="8">
        <v>0.16170000000000001</v>
      </c>
      <c r="D29" s="8">
        <v>2.3496000000000001</v>
      </c>
      <c r="E29" s="10">
        <f t="shared" si="0"/>
        <v>2.5113000000000003</v>
      </c>
      <c r="F29" s="8">
        <v>5.8750999999999998</v>
      </c>
      <c r="G29" s="8">
        <v>263.2290924807109</v>
      </c>
      <c r="H29" s="8">
        <v>19.487144000000001</v>
      </c>
      <c r="I29" s="8">
        <v>39.066000000000003</v>
      </c>
      <c r="J29" s="7">
        <v>50.316059030071898</v>
      </c>
      <c r="K29" s="7">
        <v>1.2742869999999999</v>
      </c>
    </row>
    <row r="30" spans="1:11" ht="12" customHeight="1" x14ac:dyDescent="0.25">
      <c r="A30" s="14">
        <v>41783</v>
      </c>
      <c r="B30" s="12">
        <v>92.036799999999999</v>
      </c>
      <c r="C30" s="8">
        <v>0.21659999999999999</v>
      </c>
      <c r="D30" s="8">
        <v>2.3471000000000002</v>
      </c>
      <c r="E30" s="10">
        <f t="shared" si="0"/>
        <v>2.5637000000000003</v>
      </c>
      <c r="F30" s="8">
        <v>5.9638999999999998</v>
      </c>
      <c r="G30" s="8">
        <v>263.63494841053267</v>
      </c>
      <c r="H30" s="8">
        <v>20.061969000000001</v>
      </c>
      <c r="I30" s="8">
        <v>39.018599999999999</v>
      </c>
      <c r="J30" s="7">
        <v>50.283239294043454</v>
      </c>
      <c r="K30" s="7">
        <v>1.3788180000000001</v>
      </c>
    </row>
    <row r="31" spans="1:11" ht="12" customHeight="1" x14ac:dyDescent="0.25">
      <c r="A31" s="14">
        <v>41784</v>
      </c>
      <c r="B31" s="12">
        <v>91.845200000000006</v>
      </c>
      <c r="C31" s="8">
        <v>0.2026</v>
      </c>
      <c r="D31" s="8">
        <v>2.2381000000000002</v>
      </c>
      <c r="E31" s="10">
        <f t="shared" si="0"/>
        <v>2.4407000000000001</v>
      </c>
      <c r="F31" s="8">
        <v>5.9187000000000003</v>
      </c>
      <c r="G31" s="8">
        <v>263.62922413986905</v>
      </c>
      <c r="H31" s="8">
        <v>20.064450999999998</v>
      </c>
      <c r="I31" s="8">
        <v>38.956899999999997</v>
      </c>
      <c r="J31" s="7">
        <v>50.258977857133083</v>
      </c>
      <c r="K31" s="7">
        <v>1.6653579999999999</v>
      </c>
    </row>
    <row r="32" spans="1:11" ht="12" customHeight="1" x14ac:dyDescent="0.25">
      <c r="A32" s="14">
        <v>41785</v>
      </c>
      <c r="B32" s="12">
        <v>91.847499999999997</v>
      </c>
      <c r="C32" s="8">
        <v>0.2016</v>
      </c>
      <c r="D32" s="8">
        <v>2.5047000000000001</v>
      </c>
      <c r="E32" s="10">
        <f t="shared" si="0"/>
        <v>2.7063000000000001</v>
      </c>
      <c r="F32" s="8">
        <v>6.3564999999999996</v>
      </c>
      <c r="G32" s="8">
        <v>264.34858381772585</v>
      </c>
      <c r="H32" s="8">
        <v>20.063209000000001</v>
      </c>
      <c r="I32" s="8">
        <v>39.115900000000003</v>
      </c>
      <c r="J32" s="7">
        <v>50.25985562793376</v>
      </c>
      <c r="K32" s="7">
        <v>1.3960349999999999</v>
      </c>
    </row>
    <row r="33" spans="1:11" ht="12" customHeight="1" x14ac:dyDescent="0.25">
      <c r="A33" s="14">
        <v>41786</v>
      </c>
      <c r="B33" s="12">
        <v>91.780299999999997</v>
      </c>
      <c r="C33" s="8">
        <v>0.19719999999999999</v>
      </c>
      <c r="D33" s="8">
        <v>2.3342999999999998</v>
      </c>
      <c r="E33" s="10">
        <f t="shared" si="0"/>
        <v>2.5314999999999999</v>
      </c>
      <c r="F33" s="8">
        <v>6.3452999999999999</v>
      </c>
      <c r="G33" s="8">
        <v>264.87112176636811</v>
      </c>
      <c r="H33" s="8">
        <v>20.061969000000001</v>
      </c>
      <c r="I33" s="8">
        <v>39.092799999999997</v>
      </c>
      <c r="J33" s="7">
        <v>50.287738429540262</v>
      </c>
      <c r="K33" s="7">
        <v>1.4489160000000001</v>
      </c>
    </row>
    <row r="34" spans="1:11" ht="12" customHeight="1" x14ac:dyDescent="0.25">
      <c r="A34" s="14">
        <v>41787</v>
      </c>
      <c r="B34" s="12">
        <v>91.677800000000005</v>
      </c>
      <c r="C34" s="8">
        <v>0.18959999999999999</v>
      </c>
      <c r="D34" s="8">
        <v>2.3169</v>
      </c>
      <c r="E34" s="10">
        <f t="shared" si="0"/>
        <v>2.5065</v>
      </c>
      <c r="F34" s="8">
        <v>5.9888000000000003</v>
      </c>
      <c r="G34" s="8">
        <v>264.85487562683568</v>
      </c>
      <c r="H34" s="8">
        <v>20.068176000000001</v>
      </c>
      <c r="I34" s="8">
        <v>38.942700000000002</v>
      </c>
      <c r="J34" s="7">
        <v>50.212910756229633</v>
      </c>
      <c r="K34" s="7">
        <v>1.5423800000000001</v>
      </c>
    </row>
    <row r="35" spans="1:11" ht="12" customHeight="1" x14ac:dyDescent="0.25">
      <c r="A35" s="14">
        <v>41788</v>
      </c>
      <c r="B35" s="12">
        <v>93.138000000000005</v>
      </c>
      <c r="C35" s="8">
        <v>0.46200000000000002</v>
      </c>
      <c r="D35" s="8">
        <v>2.2816000000000001</v>
      </c>
      <c r="E35" s="10">
        <f t="shared" si="0"/>
        <v>2.7436000000000003</v>
      </c>
      <c r="F35" s="8">
        <v>5.6029999999999998</v>
      </c>
      <c r="G35" s="8">
        <v>264.89699354567188</v>
      </c>
      <c r="H35" s="8">
        <v>20.071901</v>
      </c>
      <c r="I35" s="8">
        <v>38.8215</v>
      </c>
      <c r="J35" s="7">
        <v>50.142195270206066</v>
      </c>
      <c r="K35" s="7">
        <v>1.3591420000000001</v>
      </c>
    </row>
    <row r="36" spans="1:11" ht="12" customHeight="1" x14ac:dyDescent="0.25">
      <c r="A36" s="14">
        <v>41789</v>
      </c>
      <c r="B36" s="12">
        <v>93.138000000000005</v>
      </c>
      <c r="C36" s="8">
        <v>0.46200000000000002</v>
      </c>
      <c r="D36" s="8">
        <v>2.2536999999999998</v>
      </c>
      <c r="E36" s="10">
        <f t="shared" si="0"/>
        <v>2.7157</v>
      </c>
      <c r="F36" s="8">
        <v>5.5972999999999997</v>
      </c>
      <c r="G36" s="8">
        <v>265.31638951003407</v>
      </c>
      <c r="H36" s="8">
        <v>20.064450999999998</v>
      </c>
      <c r="I36" s="8">
        <v>38.837899999999998</v>
      </c>
      <c r="J36" s="7">
        <v>50.181203695738866</v>
      </c>
      <c r="K36" s="7">
        <v>1.3788180000000001</v>
      </c>
    </row>
    <row r="37" spans="1:11" ht="12" customHeight="1" thickBot="1" x14ac:dyDescent="0.3">
      <c r="A37" s="14">
        <v>41790</v>
      </c>
      <c r="B37" s="13">
        <v>92.423299999999998</v>
      </c>
      <c r="C37" s="9">
        <v>0.15670000000000001</v>
      </c>
      <c r="D37" s="9">
        <v>2.2113</v>
      </c>
      <c r="E37" s="10">
        <f t="shared" si="0"/>
        <v>2.3679999999999999</v>
      </c>
      <c r="F37" s="9">
        <v>5.6822999999999997</v>
      </c>
      <c r="G37" s="9">
        <v>277.82468166047909</v>
      </c>
      <c r="H37" s="9">
        <v>20.068176000000001</v>
      </c>
      <c r="I37" s="9">
        <v>38.917299999999997</v>
      </c>
      <c r="J37" s="46">
        <v>50.249502860624126</v>
      </c>
      <c r="K37" s="46">
        <v>1.6456820000000001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19</v>
      </c>
      <c r="B39" s="35">
        <f>MAX(B7:B37)</f>
        <v>93.138000000000005</v>
      </c>
      <c r="C39" s="35">
        <f t="shared" ref="C39:K39" si="1">MAX(C7:C37)</f>
        <v>0.46200000000000002</v>
      </c>
      <c r="D39" s="35">
        <f t="shared" si="1"/>
        <v>2.5047000000000001</v>
      </c>
      <c r="E39" s="35">
        <f t="shared" si="1"/>
        <v>2.7436000000000003</v>
      </c>
      <c r="F39" s="35">
        <f t="shared" si="1"/>
        <v>6.3564999999999996</v>
      </c>
      <c r="G39" s="35">
        <f t="shared" si="1"/>
        <v>277.82468166047909</v>
      </c>
      <c r="H39" s="35">
        <f>MAX(H7:H37)</f>
        <v>20.071901</v>
      </c>
      <c r="I39" s="35">
        <f t="shared" si="1"/>
        <v>39.154800000000002</v>
      </c>
      <c r="J39" s="35">
        <f t="shared" si="1"/>
        <v>50.339189190063948</v>
      </c>
      <c r="K39" s="35">
        <f t="shared" si="1"/>
        <v>1.6653579999999999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64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25">
      <c r="A42" s="2"/>
      <c r="B42" s="67"/>
      <c r="C42" s="68"/>
      <c r="D42" s="68"/>
      <c r="E42" s="68"/>
      <c r="F42" s="68"/>
      <c r="G42" s="68"/>
      <c r="H42" s="68"/>
      <c r="I42" s="68"/>
      <c r="J42" s="68"/>
      <c r="K42" s="69"/>
    </row>
    <row r="43" spans="1:11" x14ac:dyDescent="0.25">
      <c r="A43" s="2"/>
      <c r="B43" s="67"/>
      <c r="C43" s="68"/>
      <c r="D43" s="68"/>
      <c r="E43" s="68"/>
      <c r="F43" s="68"/>
      <c r="G43" s="68"/>
      <c r="H43" s="68"/>
      <c r="I43" s="68"/>
      <c r="J43" s="68"/>
      <c r="K43" s="69"/>
    </row>
    <row r="44" spans="1:11" x14ac:dyDescent="0.25">
      <c r="A44" s="2"/>
      <c r="B44" s="67"/>
      <c r="C44" s="68"/>
      <c r="D44" s="68"/>
      <c r="E44" s="68"/>
      <c r="F44" s="68"/>
      <c r="G44" s="68"/>
      <c r="H44" s="68"/>
      <c r="I44" s="68"/>
      <c r="J44" s="68"/>
      <c r="K44" s="69"/>
    </row>
    <row r="45" spans="1:11" x14ac:dyDescent="0.25">
      <c r="A45" s="2"/>
      <c r="B45" s="70"/>
      <c r="C45" s="71"/>
      <c r="D45" s="71"/>
      <c r="E45" s="71"/>
      <c r="F45" s="71"/>
      <c r="G45" s="71"/>
      <c r="H45" s="71"/>
      <c r="I45" s="71"/>
      <c r="J45" s="71"/>
      <c r="K45" s="72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 tint="0.79998168889431442"/>
    <pageSetUpPr fitToPage="1"/>
  </sheetPr>
  <dimension ref="A1:M45"/>
  <sheetViews>
    <sheetView showGridLines="0" view="pageBreakPreview" topLeftCell="A5" zoomScale="60" zoomScaleNormal="100" workbookViewId="0">
      <selection activeCell="B7" sqref="B7"/>
    </sheetView>
  </sheetViews>
  <sheetFormatPr baseColWidth="10" defaultRowHeight="15" x14ac:dyDescent="0.25"/>
  <cols>
    <col min="1" max="11" width="13.7109375" customWidth="1"/>
  </cols>
  <sheetData>
    <row r="1" spans="1:13" ht="32.25" customHeight="1" x14ac:dyDescent="0.25">
      <c r="A1" s="86" t="s">
        <v>22</v>
      </c>
      <c r="B1" s="87"/>
      <c r="C1" s="87"/>
      <c r="D1" s="87"/>
      <c r="E1" s="87"/>
      <c r="F1" s="87"/>
      <c r="G1" s="87"/>
      <c r="H1" s="87"/>
      <c r="I1" s="87"/>
      <c r="J1" s="87"/>
      <c r="K1" s="88"/>
    </row>
    <row r="2" spans="1:13" x14ac:dyDescent="0.25">
      <c r="A2" s="59" t="s">
        <v>0</v>
      </c>
      <c r="B2" s="61"/>
      <c r="C2" s="62" t="s">
        <v>27</v>
      </c>
      <c r="D2" s="62"/>
      <c r="E2" s="62"/>
      <c r="F2" s="62"/>
      <c r="G2" s="62"/>
      <c r="H2" s="62"/>
      <c r="I2" s="62"/>
      <c r="J2" s="62"/>
      <c r="K2" s="62"/>
    </row>
    <row r="3" spans="1:13" x14ac:dyDescent="0.25">
      <c r="A3" s="59" t="s">
        <v>1</v>
      </c>
      <c r="B3" s="61"/>
      <c r="C3" s="63" t="s">
        <v>28</v>
      </c>
      <c r="D3" s="63"/>
      <c r="E3" s="63"/>
      <c r="F3" s="63"/>
      <c r="G3" s="63"/>
      <c r="H3" s="63"/>
      <c r="I3" s="63"/>
      <c r="J3" s="63"/>
      <c r="K3" s="63"/>
    </row>
    <row r="4" spans="1:13" ht="15.75" thickBot="1" x14ac:dyDescent="0.3">
      <c r="A4" s="59" t="s">
        <v>2</v>
      </c>
      <c r="B4" s="59"/>
      <c r="C4" s="76" t="s">
        <v>9</v>
      </c>
      <c r="D4" s="76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">
      <c r="A6" s="16" t="s">
        <v>15</v>
      </c>
      <c r="B6" s="44" t="s">
        <v>3</v>
      </c>
      <c r="C6" s="44" t="s">
        <v>14</v>
      </c>
      <c r="D6" s="44" t="s">
        <v>4</v>
      </c>
      <c r="E6" s="45" t="s">
        <v>5</v>
      </c>
      <c r="F6" s="44" t="s">
        <v>6</v>
      </c>
      <c r="G6" s="44" t="s">
        <v>10</v>
      </c>
      <c r="H6" s="44" t="s">
        <v>11</v>
      </c>
      <c r="I6" s="44" t="s">
        <v>12</v>
      </c>
      <c r="J6" s="44" t="s">
        <v>20</v>
      </c>
      <c r="K6" s="44" t="s">
        <v>13</v>
      </c>
      <c r="L6" s="15"/>
    </row>
    <row r="7" spans="1:13" ht="12" customHeight="1" x14ac:dyDescent="0.25">
      <c r="A7" s="14">
        <v>41760</v>
      </c>
      <c r="B7" s="11">
        <v>91.234979999999993</v>
      </c>
      <c r="C7" s="10">
        <v>0.25691009999999997</v>
      </c>
      <c r="D7" s="10">
        <v>2.0157799999999999</v>
      </c>
      <c r="E7" s="10">
        <v>2.2726900999999997</v>
      </c>
      <c r="F7" s="10">
        <v>5.1069440000000004</v>
      </c>
      <c r="G7" s="10">
        <v>257.7661800863915</v>
      </c>
      <c r="H7" s="10">
        <v>14.696115000000001</v>
      </c>
      <c r="I7" s="10">
        <v>38.704030000000003</v>
      </c>
      <c r="J7" s="10">
        <v>50.084257460105768</v>
      </c>
      <c r="K7" s="10">
        <v>3.9160000000000002E-3</v>
      </c>
    </row>
    <row r="8" spans="1:13" ht="12" customHeight="1" x14ac:dyDescent="0.25">
      <c r="A8" s="14">
        <v>41761</v>
      </c>
      <c r="B8" s="12">
        <v>91.356769999999997</v>
      </c>
      <c r="C8" s="8">
        <v>0.24458479999999999</v>
      </c>
      <c r="D8" s="7">
        <v>2.0266289999999998</v>
      </c>
      <c r="E8" s="10">
        <v>2.2712137999999999</v>
      </c>
      <c r="F8" s="8">
        <v>5.2012099999999997</v>
      </c>
      <c r="G8" s="8">
        <v>259.00708046226208</v>
      </c>
      <c r="H8" s="8">
        <v>14.713495999999999</v>
      </c>
      <c r="I8" s="8">
        <v>38.70617</v>
      </c>
      <c r="J8" s="7">
        <v>50.073985544024119</v>
      </c>
      <c r="K8" s="10">
        <v>5.1489999999999999E-3</v>
      </c>
    </row>
    <row r="9" spans="1:13" ht="12" customHeight="1" x14ac:dyDescent="0.25">
      <c r="A9" s="14">
        <v>41762</v>
      </c>
      <c r="B9" s="12">
        <v>91.179469999999995</v>
      </c>
      <c r="C9" s="8">
        <v>0.19335169999999999</v>
      </c>
      <c r="D9" s="7">
        <v>2.0650460000000002</v>
      </c>
      <c r="E9" s="10">
        <v>2.2583977000000002</v>
      </c>
      <c r="F9" s="8">
        <v>5.2958150000000002</v>
      </c>
      <c r="G9" s="8">
        <v>260.85559850119046</v>
      </c>
      <c r="H9" s="8">
        <v>15.01891</v>
      </c>
      <c r="I9" s="8">
        <v>38.786769999999997</v>
      </c>
      <c r="J9" s="7">
        <v>50.150969128593978</v>
      </c>
      <c r="K9" s="10">
        <v>2.3000000000000001E-4</v>
      </c>
    </row>
    <row r="10" spans="1:13" ht="12" customHeight="1" x14ac:dyDescent="0.25">
      <c r="A10" s="14">
        <v>41763</v>
      </c>
      <c r="B10" s="12">
        <v>90.953029999999998</v>
      </c>
      <c r="C10" s="8">
        <v>0.15841849999999999</v>
      </c>
      <c r="D10" s="7">
        <v>2.1271390000000001</v>
      </c>
      <c r="E10" s="10">
        <v>2.2855574999999999</v>
      </c>
      <c r="F10" s="8">
        <v>5.3353650000000004</v>
      </c>
      <c r="G10" s="8">
        <v>261.27304084029817</v>
      </c>
      <c r="H10" s="8">
        <v>16.108965999999999</v>
      </c>
      <c r="I10" s="8">
        <v>38.740879999999997</v>
      </c>
      <c r="J10" s="7">
        <v>50.123608695358911</v>
      </c>
      <c r="K10" s="10">
        <v>2.689E-3</v>
      </c>
    </row>
    <row r="11" spans="1:13" ht="12" customHeight="1" x14ac:dyDescent="0.25">
      <c r="A11" s="14">
        <v>41764</v>
      </c>
      <c r="B11" s="12">
        <v>91.131829999999994</v>
      </c>
      <c r="C11" s="8">
        <v>0.15201429999999999</v>
      </c>
      <c r="D11" s="7">
        <v>2.1903920000000001</v>
      </c>
      <c r="E11" s="10">
        <v>2.3424062999999999</v>
      </c>
      <c r="F11" s="8">
        <v>5.0837859999999999</v>
      </c>
      <c r="G11" s="8">
        <v>261.22491188500726</v>
      </c>
      <c r="H11" s="8">
        <v>16.385824</v>
      </c>
      <c r="I11" s="8">
        <v>38.600969999999997</v>
      </c>
      <c r="J11" s="7">
        <v>50.017100264231601</v>
      </c>
      <c r="K11" s="7">
        <v>2.3000000000000001E-4</v>
      </c>
    </row>
    <row r="12" spans="1:13" ht="12" customHeight="1" x14ac:dyDescent="0.25">
      <c r="A12" s="14">
        <v>41765</v>
      </c>
      <c r="B12" s="12">
        <v>91.502979999999994</v>
      </c>
      <c r="C12" s="8">
        <v>0.15931200000000001</v>
      </c>
      <c r="D12" s="7">
        <v>2.1636869999999999</v>
      </c>
      <c r="E12" s="10">
        <v>2.3229989999999998</v>
      </c>
      <c r="F12" s="8">
        <v>5.0521960000000004</v>
      </c>
      <c r="G12" s="8">
        <v>261.07090513857361</v>
      </c>
      <c r="H12" s="8">
        <v>16.501284999999999</v>
      </c>
      <c r="I12" s="8">
        <v>38.590539999999997</v>
      </c>
      <c r="J12" s="7">
        <v>50.01472584876268</v>
      </c>
      <c r="K12" s="7">
        <v>2.3000000000000001E-4</v>
      </c>
    </row>
    <row r="13" spans="1:13" ht="12" customHeight="1" x14ac:dyDescent="0.25">
      <c r="A13" s="14">
        <v>41766</v>
      </c>
      <c r="B13" s="12">
        <v>91.323819999999998</v>
      </c>
      <c r="C13" s="8">
        <v>0.15247150000000001</v>
      </c>
      <c r="D13" s="8">
        <v>2.1334149999999998</v>
      </c>
      <c r="E13" s="10">
        <v>2.2858864999999997</v>
      </c>
      <c r="F13" s="8">
        <v>5.2081289999999996</v>
      </c>
      <c r="G13" s="8">
        <v>258.86927677822979</v>
      </c>
      <c r="H13" s="8">
        <v>17.117080000000001</v>
      </c>
      <c r="I13" s="8">
        <v>38.72419</v>
      </c>
      <c r="J13" s="7">
        <v>50.104124325533171</v>
      </c>
      <c r="K13" s="7">
        <v>5.1489999999999999E-3</v>
      </c>
    </row>
    <row r="14" spans="1:13" ht="12" customHeight="1" x14ac:dyDescent="0.25">
      <c r="A14" s="14">
        <v>41767</v>
      </c>
      <c r="B14" s="12">
        <v>91.136409999999998</v>
      </c>
      <c r="C14" s="8">
        <v>0.1594178</v>
      </c>
      <c r="D14" s="8">
        <v>2.1426789999999998</v>
      </c>
      <c r="E14" s="10">
        <v>2.3020967999999997</v>
      </c>
      <c r="F14" s="8">
        <v>5.0095850000000004</v>
      </c>
      <c r="G14" s="8">
        <v>257.85917601005013</v>
      </c>
      <c r="H14" s="8">
        <v>18.181063999999999</v>
      </c>
      <c r="I14" s="8">
        <v>38.710090000000001</v>
      </c>
      <c r="J14" s="7">
        <v>50.109169243572666</v>
      </c>
      <c r="K14" s="7">
        <v>2.3000000000000001E-4</v>
      </c>
    </row>
    <row r="15" spans="1:13" ht="12" customHeight="1" x14ac:dyDescent="0.25">
      <c r="A15" s="14">
        <v>41768</v>
      </c>
      <c r="B15" s="12">
        <v>91.065309999999997</v>
      </c>
      <c r="C15" s="8">
        <v>0.16455049999999999</v>
      </c>
      <c r="D15" s="8">
        <v>2.172186</v>
      </c>
      <c r="E15" s="10">
        <v>2.3367364999999998</v>
      </c>
      <c r="F15" s="8">
        <v>5.6312369999999996</v>
      </c>
      <c r="G15" s="8">
        <v>258.56911034402435</v>
      </c>
      <c r="H15" s="8">
        <v>18.158718</v>
      </c>
      <c r="I15" s="8">
        <v>38.826839999999997</v>
      </c>
      <c r="J15" s="7">
        <v>50.148225482788412</v>
      </c>
      <c r="K15" s="7">
        <v>2.3000000000000001E-4</v>
      </c>
    </row>
    <row r="16" spans="1:13" ht="12" customHeight="1" x14ac:dyDescent="0.25">
      <c r="A16" s="14">
        <v>41769</v>
      </c>
      <c r="B16" s="12">
        <v>91.419340000000005</v>
      </c>
      <c r="C16" s="8">
        <v>0.1718027</v>
      </c>
      <c r="D16" s="8">
        <v>2.1103299999999998</v>
      </c>
      <c r="E16" s="10">
        <v>2.2821327</v>
      </c>
      <c r="F16" s="8">
        <v>5.25258</v>
      </c>
      <c r="G16" s="8">
        <v>259.2419190386434</v>
      </c>
      <c r="H16" s="8">
        <v>17.755222</v>
      </c>
      <c r="I16" s="8">
        <v>38.748440000000002</v>
      </c>
      <c r="J16" s="7">
        <v>50.129580354173555</v>
      </c>
      <c r="K16" s="7">
        <v>3.9189999999999997E-3</v>
      </c>
    </row>
    <row r="17" spans="1:11" ht="12" customHeight="1" x14ac:dyDescent="0.25">
      <c r="A17" s="14">
        <v>41770</v>
      </c>
      <c r="B17" s="12">
        <v>91.167529999999999</v>
      </c>
      <c r="C17" s="8">
        <v>0.16844999999999999</v>
      </c>
      <c r="D17" s="8">
        <v>2.1175510000000002</v>
      </c>
      <c r="E17" s="10">
        <v>2.2860010000000002</v>
      </c>
      <c r="F17" s="8">
        <v>5.3393179999999996</v>
      </c>
      <c r="G17" s="8">
        <v>258.1642123525217</v>
      </c>
      <c r="H17" s="8">
        <v>17.182880000000001</v>
      </c>
      <c r="I17" s="8">
        <v>38.732750000000003</v>
      </c>
      <c r="J17" s="7">
        <v>50.101932468585709</v>
      </c>
      <c r="K17" s="7">
        <v>2.3000000000000001E-4</v>
      </c>
    </row>
    <row r="18" spans="1:11" ht="12" customHeight="1" x14ac:dyDescent="0.25">
      <c r="A18" s="14">
        <v>41771</v>
      </c>
      <c r="B18" s="12">
        <v>91.10342</v>
      </c>
      <c r="C18" s="8">
        <v>0.13326460000000001</v>
      </c>
      <c r="D18" s="8">
        <v>2.195462</v>
      </c>
      <c r="E18" s="10">
        <v>2.3287266</v>
      </c>
      <c r="F18" s="8">
        <v>5.3567470000000004</v>
      </c>
      <c r="G18" s="8">
        <v>258.22684495644575</v>
      </c>
      <c r="H18" s="8">
        <v>16.625437999999999</v>
      </c>
      <c r="I18" s="8">
        <v>38.677590000000002</v>
      </c>
      <c r="J18" s="7">
        <v>50.024107545040081</v>
      </c>
      <c r="K18" s="7">
        <v>2.689E-3</v>
      </c>
    </row>
    <row r="19" spans="1:11" ht="12" customHeight="1" x14ac:dyDescent="0.25">
      <c r="A19" s="14">
        <v>41772</v>
      </c>
      <c r="B19" s="12">
        <v>91.203130000000002</v>
      </c>
      <c r="C19" s="8">
        <v>0.1320287</v>
      </c>
      <c r="D19" s="8">
        <v>2.2769149999999998</v>
      </c>
      <c r="E19" s="10">
        <v>2.4089437</v>
      </c>
      <c r="F19" s="8">
        <v>5.0566040000000001</v>
      </c>
      <c r="G19" s="8">
        <v>259.26824244618166</v>
      </c>
      <c r="H19" s="8">
        <v>16.148693000000002</v>
      </c>
      <c r="I19" s="8">
        <v>38.695300000000003</v>
      </c>
      <c r="J19" s="7">
        <v>50.05241365303376</v>
      </c>
      <c r="K19" s="7">
        <v>2.3000000000000001E-4</v>
      </c>
    </row>
    <row r="20" spans="1:11" ht="12" customHeight="1" x14ac:dyDescent="0.25">
      <c r="A20" s="14">
        <v>41773</v>
      </c>
      <c r="B20" s="12">
        <v>90.889799999999994</v>
      </c>
      <c r="C20" s="8">
        <v>0.14423900000000001</v>
      </c>
      <c r="D20" s="8">
        <v>2.2120690000000001</v>
      </c>
      <c r="E20" s="10">
        <v>2.3563080000000003</v>
      </c>
      <c r="F20" s="8">
        <v>5.17293</v>
      </c>
      <c r="G20" s="8">
        <v>261.64661796822634</v>
      </c>
      <c r="H20" s="8">
        <v>16.282779000000001</v>
      </c>
      <c r="I20" s="8">
        <v>38.701900000000002</v>
      </c>
      <c r="J20" s="7">
        <v>50.077786479516782</v>
      </c>
      <c r="K20" s="7">
        <v>2.689E-3</v>
      </c>
    </row>
    <row r="21" spans="1:11" ht="12" customHeight="1" x14ac:dyDescent="0.25">
      <c r="A21" s="14">
        <v>41774</v>
      </c>
      <c r="B21" s="12">
        <v>90.593599999999995</v>
      </c>
      <c r="C21" s="8">
        <v>0.17071990000000001</v>
      </c>
      <c r="D21" s="8">
        <v>2.1351819999999999</v>
      </c>
      <c r="E21" s="10">
        <v>2.3059018999999998</v>
      </c>
      <c r="F21" s="8">
        <v>5.2935650000000001</v>
      </c>
      <c r="G21" s="8">
        <v>261.73563007819087</v>
      </c>
      <c r="H21" s="8">
        <v>17.387730999999999</v>
      </c>
      <c r="I21" s="8">
        <v>38.720269999999999</v>
      </c>
      <c r="J21" s="7">
        <v>50.087599500687034</v>
      </c>
      <c r="K21" s="7">
        <v>2.3000000000000001E-4</v>
      </c>
    </row>
    <row r="22" spans="1:11" ht="12" customHeight="1" x14ac:dyDescent="0.25">
      <c r="A22" s="14">
        <v>41775</v>
      </c>
      <c r="B22" s="12">
        <v>91.060879999999997</v>
      </c>
      <c r="C22" s="8">
        <v>0.1684417</v>
      </c>
      <c r="D22" s="8">
        <v>2.1705450000000002</v>
      </c>
      <c r="E22" s="10">
        <v>2.3389867</v>
      </c>
      <c r="F22" s="8">
        <v>5.3152699999999999</v>
      </c>
      <c r="G22" s="8">
        <v>260.60044919687152</v>
      </c>
      <c r="H22" s="8">
        <v>18.424402000000001</v>
      </c>
      <c r="I22" s="8">
        <v>38.73086</v>
      </c>
      <c r="J22" s="7">
        <v>50.0944630073379</v>
      </c>
      <c r="K22" s="7">
        <v>2.3000000000000001E-4</v>
      </c>
    </row>
    <row r="23" spans="1:11" ht="12" customHeight="1" x14ac:dyDescent="0.25">
      <c r="A23" s="14">
        <v>41776</v>
      </c>
      <c r="B23" s="12">
        <v>91.141199999999998</v>
      </c>
      <c r="C23" s="8">
        <v>0.1617652</v>
      </c>
      <c r="D23" s="8">
        <v>2.1092740000000001</v>
      </c>
      <c r="E23" s="10">
        <v>2.2710392000000001</v>
      </c>
      <c r="F23" s="8">
        <v>4.5375959999999997</v>
      </c>
      <c r="G23" s="8">
        <v>260.51303212243107</v>
      </c>
      <c r="H23" s="8">
        <v>18.117746</v>
      </c>
      <c r="I23" s="8">
        <v>38.53481</v>
      </c>
      <c r="J23" s="7">
        <v>49.99726228180797</v>
      </c>
      <c r="K23" s="7">
        <v>2.3000000000000001E-4</v>
      </c>
    </row>
    <row r="24" spans="1:11" ht="12" customHeight="1" x14ac:dyDescent="0.25">
      <c r="A24" s="14">
        <v>41777</v>
      </c>
      <c r="B24" s="12">
        <v>90.8369</v>
      </c>
      <c r="C24" s="8">
        <v>0.1461239</v>
      </c>
      <c r="D24" s="8">
        <v>2.1609250000000002</v>
      </c>
      <c r="E24" s="10">
        <v>2.3070489000000003</v>
      </c>
      <c r="F24" s="8">
        <v>5.3527149999999999</v>
      </c>
      <c r="G24" s="8">
        <v>261.20398353544766</v>
      </c>
      <c r="H24" s="8">
        <v>17.852062</v>
      </c>
      <c r="I24" s="8">
        <v>38.7209</v>
      </c>
      <c r="J24" s="7">
        <v>50.071241245808537</v>
      </c>
      <c r="K24" s="7">
        <v>1.4599999999999999E-3</v>
      </c>
    </row>
    <row r="25" spans="1:11" ht="12" customHeight="1" x14ac:dyDescent="0.25">
      <c r="A25" s="14">
        <v>41778</v>
      </c>
      <c r="B25" s="12">
        <v>91.062029999999993</v>
      </c>
      <c r="C25" s="8">
        <v>0.1305287</v>
      </c>
      <c r="D25" s="8">
        <v>2.1918850000000001</v>
      </c>
      <c r="E25" s="10">
        <v>2.3224137000000002</v>
      </c>
      <c r="F25" s="8">
        <v>4.9542149999999996</v>
      </c>
      <c r="G25" s="8">
        <v>262.58511632399831</v>
      </c>
      <c r="H25" s="8">
        <v>17.727909</v>
      </c>
      <c r="I25" s="8">
        <v>38.58907</v>
      </c>
      <c r="J25" s="7">
        <v>50.007575264938481</v>
      </c>
      <c r="K25" s="7">
        <v>5.1489999999999999E-3</v>
      </c>
    </row>
    <row r="26" spans="1:11" ht="12" customHeight="1" x14ac:dyDescent="0.25">
      <c r="A26" s="14">
        <v>41779</v>
      </c>
      <c r="B26" s="12">
        <v>90.981179999999995</v>
      </c>
      <c r="C26" s="8">
        <v>0.12880659999999999</v>
      </c>
      <c r="D26" s="8">
        <v>2.2548400000000002</v>
      </c>
      <c r="E26" s="10">
        <v>2.3836466000000001</v>
      </c>
      <c r="F26" s="8">
        <v>5.1508849999999997</v>
      </c>
      <c r="G26" s="8">
        <v>262.80852582017798</v>
      </c>
      <c r="H26" s="8">
        <v>17.896754999999999</v>
      </c>
      <c r="I26" s="8">
        <v>38.630960000000002</v>
      </c>
      <c r="J26" s="7">
        <v>50.014943071722378</v>
      </c>
      <c r="K26" s="7">
        <v>2.3000000000000001E-4</v>
      </c>
    </row>
    <row r="27" spans="1:11" ht="12" customHeight="1" x14ac:dyDescent="0.25">
      <c r="A27" s="14">
        <v>41780</v>
      </c>
      <c r="B27" s="12">
        <v>91.406779999999998</v>
      </c>
      <c r="C27" s="8">
        <v>0.13284550000000001</v>
      </c>
      <c r="D27" s="8">
        <v>2.202521</v>
      </c>
      <c r="E27" s="10">
        <v>2.3353665000000001</v>
      </c>
      <c r="F27" s="8">
        <v>4.8949999999999996</v>
      </c>
      <c r="G27" s="8">
        <v>261.43039325476207</v>
      </c>
      <c r="H27" s="8">
        <v>18.542345999999998</v>
      </c>
      <c r="I27" s="8">
        <v>38.587719999999997</v>
      </c>
      <c r="J27" s="7">
        <v>50.026408819317268</v>
      </c>
      <c r="K27" s="7">
        <v>2.3000000000000001E-4</v>
      </c>
    </row>
    <row r="28" spans="1:11" ht="12" customHeight="1" x14ac:dyDescent="0.25">
      <c r="A28" s="14">
        <v>41781</v>
      </c>
      <c r="B28" s="12">
        <v>90.808710000000005</v>
      </c>
      <c r="C28" s="8">
        <v>0.12595890000000001</v>
      </c>
      <c r="D28" s="8">
        <v>2.1763050000000002</v>
      </c>
      <c r="E28" s="10">
        <v>2.3022639000000003</v>
      </c>
      <c r="F28" s="8">
        <v>5.1951609999999997</v>
      </c>
      <c r="G28" s="8">
        <v>260.53414099115912</v>
      </c>
      <c r="H28" s="8">
        <v>18.903628999999999</v>
      </c>
      <c r="I28" s="8">
        <v>38.679960000000001</v>
      </c>
      <c r="J28" s="7">
        <v>50.089395273194746</v>
      </c>
      <c r="K28" s="7">
        <v>2.3000000000000001E-4</v>
      </c>
    </row>
    <row r="29" spans="1:11" ht="12" customHeight="1" x14ac:dyDescent="0.25">
      <c r="A29" s="14">
        <v>41782</v>
      </c>
      <c r="B29" s="12">
        <v>90.976439999999997</v>
      </c>
      <c r="C29" s="8">
        <v>0.1412503</v>
      </c>
      <c r="D29" s="8">
        <v>2.2063730000000001</v>
      </c>
      <c r="E29" s="10">
        <v>2.3476233</v>
      </c>
      <c r="F29" s="8">
        <v>5.4769439999999996</v>
      </c>
      <c r="G29" s="8">
        <v>260.84615958984665</v>
      </c>
      <c r="H29" s="8">
        <v>19.078683000000002</v>
      </c>
      <c r="I29" s="8">
        <v>38.721960000000003</v>
      </c>
      <c r="J29" s="7">
        <v>50.060262033469677</v>
      </c>
      <c r="K29" s="7">
        <v>1.4599999999999999E-3</v>
      </c>
    </row>
    <row r="30" spans="1:11" ht="12" customHeight="1" x14ac:dyDescent="0.25">
      <c r="A30" s="14">
        <v>41783</v>
      </c>
      <c r="B30" s="12">
        <v>90.961389999999994</v>
      </c>
      <c r="C30" s="8">
        <v>0.1224944</v>
      </c>
      <c r="D30" s="8">
        <v>2.0716770000000002</v>
      </c>
      <c r="E30" s="10">
        <v>2.1941714000000001</v>
      </c>
      <c r="F30" s="8">
        <v>5.1480360000000003</v>
      </c>
      <c r="G30" s="8">
        <v>260.78030203070784</v>
      </c>
      <c r="H30" s="8">
        <v>19.467281</v>
      </c>
      <c r="I30" s="8">
        <v>38.670439999999999</v>
      </c>
      <c r="J30" s="7">
        <v>50.079280087709215</v>
      </c>
      <c r="K30" s="7">
        <v>2.689E-3</v>
      </c>
    </row>
    <row r="31" spans="1:11" ht="12" customHeight="1" x14ac:dyDescent="0.25">
      <c r="A31" s="14">
        <v>41784</v>
      </c>
      <c r="B31" s="12">
        <v>91.161709999999999</v>
      </c>
      <c r="C31" s="8">
        <v>0.13833010000000001</v>
      </c>
      <c r="D31" s="8">
        <v>2.1119400000000002</v>
      </c>
      <c r="E31" s="10">
        <v>2.2502701000000003</v>
      </c>
      <c r="F31" s="8">
        <v>5.2792380000000003</v>
      </c>
      <c r="G31" s="8">
        <v>260.53411808731715</v>
      </c>
      <c r="H31" s="8">
        <v>20.027206</v>
      </c>
      <c r="I31" s="8">
        <v>38.727290000000004</v>
      </c>
      <c r="J31" s="7">
        <v>50.113475536966021</v>
      </c>
      <c r="K31" s="7">
        <v>1.4599999999999999E-3</v>
      </c>
    </row>
    <row r="32" spans="1:11" ht="12" customHeight="1" x14ac:dyDescent="0.25">
      <c r="A32" s="14">
        <v>41785</v>
      </c>
      <c r="B32" s="12">
        <v>90.275210000000001</v>
      </c>
      <c r="C32" s="8">
        <v>0.10685939999999999</v>
      </c>
      <c r="D32" s="8">
        <v>2.168418</v>
      </c>
      <c r="E32" s="10">
        <v>2.2752773999999998</v>
      </c>
      <c r="F32" s="8">
        <v>5.2810030000000001</v>
      </c>
      <c r="G32" s="8">
        <v>261.25976306217649</v>
      </c>
      <c r="H32" s="8">
        <v>20.025963999999998</v>
      </c>
      <c r="I32" s="8">
        <v>38.650480000000002</v>
      </c>
      <c r="J32" s="7">
        <v>50.044174840621011</v>
      </c>
      <c r="K32" s="7">
        <v>2.689E-3</v>
      </c>
    </row>
    <row r="33" spans="1:11" ht="12" customHeight="1" x14ac:dyDescent="0.25">
      <c r="A33" s="14">
        <v>41786</v>
      </c>
      <c r="B33" s="12">
        <v>90.471450000000004</v>
      </c>
      <c r="C33" s="8">
        <v>0.1136329</v>
      </c>
      <c r="D33" s="8">
        <v>2.1577630000000001</v>
      </c>
      <c r="E33" s="10">
        <v>2.2713958999999999</v>
      </c>
      <c r="F33" s="8">
        <v>5.2332720000000004</v>
      </c>
      <c r="G33" s="8">
        <v>261.51469440426081</v>
      </c>
      <c r="H33" s="8">
        <v>20.025963999999998</v>
      </c>
      <c r="I33" s="8">
        <v>38.731839999999998</v>
      </c>
      <c r="J33" s="7">
        <v>50.102759001002191</v>
      </c>
      <c r="K33" s="7">
        <v>1.4599999999999999E-3</v>
      </c>
    </row>
    <row r="34" spans="1:11" ht="12" customHeight="1" x14ac:dyDescent="0.25">
      <c r="A34" s="14">
        <v>41787</v>
      </c>
      <c r="B34" s="12">
        <v>90.973870000000005</v>
      </c>
      <c r="C34" s="8">
        <v>0.1478633</v>
      </c>
      <c r="D34" s="8">
        <v>2.1464810000000001</v>
      </c>
      <c r="E34" s="10">
        <v>2.2943443000000001</v>
      </c>
      <c r="F34" s="8">
        <v>5.3348769999999996</v>
      </c>
      <c r="G34" s="8">
        <v>262.26872890725798</v>
      </c>
      <c r="H34" s="8">
        <v>20.027206</v>
      </c>
      <c r="I34" s="8">
        <v>38.696069999999999</v>
      </c>
      <c r="J34" s="7">
        <v>50.059394417833161</v>
      </c>
      <c r="K34" s="7">
        <v>2.3000000000000001E-4</v>
      </c>
    </row>
    <row r="35" spans="1:11" ht="12" customHeight="1" x14ac:dyDescent="0.25">
      <c r="A35" s="14">
        <v>41788</v>
      </c>
      <c r="B35" s="12">
        <v>91.362160000000003</v>
      </c>
      <c r="C35" s="8">
        <v>0.13759170000000001</v>
      </c>
      <c r="D35" s="8">
        <v>1.9419999999999999</v>
      </c>
      <c r="E35" s="10">
        <v>2.0795916999999999</v>
      </c>
      <c r="F35" s="8">
        <v>3.8639999999999999</v>
      </c>
      <c r="G35" s="8">
        <v>261.4964853718464</v>
      </c>
      <c r="H35" s="8">
        <v>20.027206</v>
      </c>
      <c r="I35" s="8">
        <v>38.36018</v>
      </c>
      <c r="J35" s="7">
        <v>49.813703154861464</v>
      </c>
      <c r="K35" s="7">
        <v>2.3000000000000001E-4</v>
      </c>
    </row>
    <row r="36" spans="1:11" ht="12" customHeight="1" x14ac:dyDescent="0.25">
      <c r="A36" s="14">
        <v>41789</v>
      </c>
      <c r="B36" s="12">
        <v>91.436670000000007</v>
      </c>
      <c r="C36" s="8">
        <v>0.1129232</v>
      </c>
      <c r="D36" s="8">
        <v>1.9419999999999999</v>
      </c>
      <c r="E36" s="10">
        <v>2.0549232000000002</v>
      </c>
      <c r="F36" s="8">
        <v>3.8639999999999999</v>
      </c>
      <c r="G36" s="8">
        <v>262.36024345362898</v>
      </c>
      <c r="H36" s="8">
        <v>20.027206</v>
      </c>
      <c r="I36" s="8">
        <v>38.36018</v>
      </c>
      <c r="J36" s="7">
        <v>49.813703154861464</v>
      </c>
      <c r="K36" s="7">
        <v>2.689E-3</v>
      </c>
    </row>
    <row r="37" spans="1:11" ht="12" customHeight="1" thickBot="1" x14ac:dyDescent="0.3">
      <c r="A37" s="14">
        <v>41790</v>
      </c>
      <c r="B37" s="13">
        <v>91.359080000000006</v>
      </c>
      <c r="C37" s="9">
        <v>8.3502850000000003E-2</v>
      </c>
      <c r="D37" s="9">
        <v>2.1458659999999998</v>
      </c>
      <c r="E37" s="10">
        <v>2.2293688499999997</v>
      </c>
      <c r="F37" s="9">
        <v>4.8954820000000003</v>
      </c>
      <c r="G37" s="9">
        <v>262.81966745008339</v>
      </c>
      <c r="H37" s="9">
        <v>20.025963999999998</v>
      </c>
      <c r="I37" s="9">
        <v>38.646500000000003</v>
      </c>
      <c r="J37" s="46">
        <v>50.106078752266896</v>
      </c>
      <c r="K37" s="46">
        <v>2.3000000000000001E-4</v>
      </c>
    </row>
    <row r="38" spans="1:11" ht="7.5" customHeight="1" thickTop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.75" thickBot="1" x14ac:dyDescent="0.3">
      <c r="A39" s="22" t="s">
        <v>17</v>
      </c>
      <c r="B39" s="35">
        <f>MIN(B7:B37)</f>
        <v>90.275210000000001</v>
      </c>
      <c r="C39" s="35">
        <f t="shared" ref="C39:K39" si="0">MIN(C7:C37)</f>
        <v>8.3502850000000003E-2</v>
      </c>
      <c r="D39" s="35">
        <f t="shared" si="0"/>
        <v>1.9419999999999999</v>
      </c>
      <c r="E39" s="35">
        <f t="shared" si="0"/>
        <v>2.0549232000000002</v>
      </c>
      <c r="F39" s="35">
        <f t="shared" si="0"/>
        <v>3.8639999999999999</v>
      </c>
      <c r="G39" s="35">
        <f t="shared" si="0"/>
        <v>257.7661800863915</v>
      </c>
      <c r="H39" s="35">
        <f t="shared" si="0"/>
        <v>14.696115000000001</v>
      </c>
      <c r="I39" s="35">
        <f t="shared" si="0"/>
        <v>38.36018</v>
      </c>
      <c r="J39" s="35">
        <f t="shared" si="0"/>
        <v>49.813703154861464</v>
      </c>
      <c r="K39" s="35">
        <f t="shared" si="0"/>
        <v>2.3000000000000001E-4</v>
      </c>
    </row>
    <row r="40" spans="1:11" ht="7.5" customHeight="1" x14ac:dyDescent="0.25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5">
      <c r="A41" s="1" t="s">
        <v>7</v>
      </c>
      <c r="B41" s="77"/>
      <c r="C41" s="78"/>
      <c r="D41" s="78"/>
      <c r="E41" s="78"/>
      <c r="F41" s="78"/>
      <c r="G41" s="78"/>
      <c r="H41" s="78"/>
      <c r="I41" s="78"/>
      <c r="J41" s="78"/>
      <c r="K41" s="79"/>
    </row>
    <row r="42" spans="1:11" x14ac:dyDescent="0.25">
      <c r="A42" s="2"/>
      <c r="B42" s="80"/>
      <c r="C42" s="81"/>
      <c r="D42" s="81"/>
      <c r="E42" s="81"/>
      <c r="F42" s="81"/>
      <c r="G42" s="81"/>
      <c r="H42" s="81"/>
      <c r="I42" s="81"/>
      <c r="J42" s="81"/>
      <c r="K42" s="82"/>
    </row>
    <row r="43" spans="1:11" x14ac:dyDescent="0.25">
      <c r="A43" s="2"/>
      <c r="B43" s="80"/>
      <c r="C43" s="81"/>
      <c r="D43" s="81"/>
      <c r="E43" s="81"/>
      <c r="F43" s="81"/>
      <c r="G43" s="81"/>
      <c r="H43" s="81"/>
      <c r="I43" s="81"/>
      <c r="J43" s="81"/>
      <c r="K43" s="82"/>
    </row>
    <row r="44" spans="1:11" x14ac:dyDescent="0.25">
      <c r="A44" s="2"/>
      <c r="B44" s="80"/>
      <c r="C44" s="81"/>
      <c r="D44" s="81"/>
      <c r="E44" s="81"/>
      <c r="F44" s="81"/>
      <c r="G44" s="81"/>
      <c r="H44" s="81"/>
      <c r="I44" s="81"/>
      <c r="J44" s="81"/>
      <c r="K44" s="82"/>
    </row>
    <row r="45" spans="1:11" x14ac:dyDescent="0.25">
      <c r="A45" s="2"/>
      <c r="B45" s="83"/>
      <c r="C45" s="84"/>
      <c r="D45" s="84"/>
      <c r="E45" s="84"/>
      <c r="F45" s="84"/>
      <c r="G45" s="84"/>
      <c r="H45" s="84"/>
      <c r="I45" s="84"/>
      <c r="J45" s="84"/>
      <c r="K45" s="85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>
      <formula1>regiones</formula1>
    </dataValidation>
    <dataValidation type="date" operator="greaterThan" allowBlank="1" showInputMessage="1" showErrorMessage="1" errorTitle="Error" error="Sólo formato de fecha, por ejemplo: 01/06/12 o 1-6-12." sqref="A7:A37">
      <formula1>40909</formula1>
    </dataValidation>
    <dataValidation type="decimal" allowBlank="1" showInputMessage="1" showErrorMessage="1" errorTitle="Error" error="El valor tiene que estar entre 0 y 100" sqref="B7:F37">
      <formula1>0</formula1>
      <formula2>100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11811023622047245"/>
  <pageSetup scale="82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Máximos!Área_de_impresión</vt:lpstr>
      <vt:lpstr>Mínimos!Área_de_impresión</vt:lpstr>
      <vt:lpstr>Promedios!Área_de_impresión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Veronica Luna Sabas</cp:lastModifiedBy>
  <cp:lastPrinted>2015-06-10T21:32:26Z</cp:lastPrinted>
  <dcterms:created xsi:type="dcterms:W3CDTF">2012-05-21T15:11:37Z</dcterms:created>
  <dcterms:modified xsi:type="dcterms:W3CDTF">2015-06-10T21:32:32Z</dcterms:modified>
</cp:coreProperties>
</file>