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7\UPE\Base datos DGAER\Gas natural\Comercio.exterior\AURA.portal\2015\2T 2015\GJ\"/>
    </mc:Choice>
  </mc:AlternateContent>
  <bookViews>
    <workbookView xWindow="0" yWindow="0" windowWidth="10215" windowHeight="7815"/>
  </bookViews>
  <sheets>
    <sheet name="Exportaciones" sheetId="1" r:id="rId1"/>
  </sheets>
  <calcPr calcId="152511"/>
</workbook>
</file>

<file path=xl/calcChain.xml><?xml version="1.0" encoding="utf-8"?>
<calcChain xmlns="http://schemas.openxmlformats.org/spreadsheetml/2006/main">
  <c r="CX13" i="1" l="1"/>
  <c r="CY13" i="1"/>
  <c r="CZ13" i="1"/>
  <c r="CW13" i="1" l="1"/>
  <c r="CV13" i="1"/>
  <c r="CU13" i="1"/>
  <c r="CR13" i="1" l="1"/>
  <c r="CS13" i="1"/>
  <c r="CT13" i="1"/>
  <c r="CO13" i="1" l="1"/>
  <c r="CP13" i="1"/>
  <c r="CQ13" i="1"/>
  <c r="CL13" i="1"/>
  <c r="CM13" i="1"/>
  <c r="CN13" i="1"/>
  <c r="CI13" i="1"/>
  <c r="CJ13" i="1"/>
  <c r="CK13" i="1"/>
  <c r="CF13" i="1"/>
  <c r="CG13" i="1"/>
  <c r="CH13" i="1"/>
  <c r="CF10" i="1"/>
  <c r="CG10" i="1"/>
  <c r="CH10" i="1"/>
  <c r="CC13" i="1"/>
  <c r="CD13" i="1"/>
  <c r="CE13" i="1"/>
  <c r="BZ13" i="1"/>
  <c r="CA13" i="1"/>
  <c r="CB13" i="1"/>
  <c r="BW13" i="1"/>
  <c r="BX13" i="1"/>
  <c r="BY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<sst xmlns="http://schemas.openxmlformats.org/spreadsheetml/2006/main" count="122" uniqueCount="118">
  <si>
    <t>Exportaciones de gas natural por punto de exportación</t>
  </si>
  <si>
    <t>(Gjoules)</t>
  </si>
  <si>
    <t>Punto de exportación en México</t>
  </si>
  <si>
    <t>Exportador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</si>
  <si>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</si>
  <si>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</si>
  <si>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</si>
  <si>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</si>
  <si>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</si>
  <si>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</si>
  <si>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</si>
  <si>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</si>
  <si>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</si>
  <si>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</si>
  <si>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</si>
  <si>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</si>
  <si>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</si>
  <si>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</si>
  <si>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</si>
  <si>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</si>
  <si>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</si>
  <si>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</si>
  <si>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</si>
  <si>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</si>
  <si>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</si>
  <si>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</si>
  <si>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</si>
  <si>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</si>
  <si>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</si>
  <si>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</si>
  <si>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</si>
  <si>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</si>
  <si>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</si>
  <si>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</si>
  <si>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</si>
  <si>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</si>
  <si>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</si>
  <si>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</si>
  <si>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</si>
  <si>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</si>
  <si>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</si>
  <si>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</si>
  <si>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</si>
  <si>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</si>
  <si>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</si>
  <si>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</si>
  <si>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</si>
  <si>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</si>
  <si>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</si>
  <si>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</si>
  <si>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</si>
  <si>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</si>
  <si>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</si>
  <si>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</si>
  <si>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</si>
  <si>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</si>
  <si>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</si>
  <si>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</si>
  <si>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</si>
  <si>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</si>
  <si>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Argüelles, Tamaulipas</t>
  </si>
  <si>
    <t>PGPB</t>
  </si>
  <si>
    <t>Ensenada, Baja California</t>
  </si>
  <si>
    <t>Particulares</t>
  </si>
  <si>
    <t>Los Algodones, Baja California</t>
  </si>
  <si>
    <t>Piedras Negras, Coahuila</t>
  </si>
  <si>
    <t>Otay, Baja California</t>
  </si>
  <si>
    <t>Reynosa, Tamaulipas</t>
  </si>
  <si>
    <t>Total exportaciones</t>
  </si>
  <si>
    <t>Fuente: CRE, con base en información de los exportadores</t>
  </si>
  <si>
    <t>Columna57</t>
  </si>
  <si>
    <t>Columna58</t>
  </si>
  <si>
    <t>Columna59</t>
  </si>
  <si>
    <t>Columna60</t>
  </si>
  <si>
    <t>Columna61</t>
  </si>
  <si>
    <t>Columna62</t>
  </si>
  <si>
    <t>Nota: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</si>
  <si>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</si>
  <si>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</si>
  <si>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</si>
  <si>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</si>
  <si>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</si>
  <si>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</si>
  <si>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</si>
  <si>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</si>
  <si>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</si>
  <si>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1. Para efectos del cálculo a partir de enero del 2012, las cifras de comercio exterior se obtienen con base en el poder calorífico reportado por cada empresa.</t>
  </si>
  <si>
    <t>2.Esta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</si>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</sst>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/>
    <xf numFmtId="17" fontId="3" fillId="2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3" fontId="0" fillId="0" borderId="0" xfId="0" applyNumberFormat="1"/>
    <xf numFmtId="0" fontId="1" fillId="0" borderId="0" xfId="0" applyFont="1" applyBorder="1"/>
    <xf numFmtId="3" fontId="3" fillId="0" borderId="1" xfId="0" applyNumberFormat="1" applyFont="1" applyBorder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1" fillId="0" borderId="0" xfId="0" applyFont="1" applyFill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3" fillId="3" borderId="3" xfId="0" applyNumberFormat="1" applyFont="1" applyFill="1" applyBorder="1"/>
  </cellXfs>
  <cellStyles count="1">
    <cellStyle name="Normal" xfId="0" builtinId="0"/>
  </cellStyles>
  <dxfs count="9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6:CT13" totalsRowShown="0" headerRowDxfId="98">
  <autoFilter ref="A6:CT13"/>
  <tableColumns count="98">
    <tableColumn id="1" name="Columna1" dataDxfId="97"/>
    <tableColumn id="2" name="Columna2" dataDxfId="96"/>
    <tableColumn id="3" name="Columna3" dataDxfId="95"/>
    <tableColumn id="4" name="Columna4" dataDxfId="94"/>
    <tableColumn id="5" name="Columna5" dataDxfId="93"/>
    <tableColumn id="6" name="Columna6" dataDxfId="92"/>
    <tableColumn id="7" name="Columna7" dataDxfId="91"/>
    <tableColumn id="8" name="Columna8" dataDxfId="90"/>
    <tableColumn id="9" name="Columna9" dataDxfId="89"/>
    <tableColumn id="10" name="Columna10" dataDxfId="88"/>
    <tableColumn id="11" name="Columna11" dataDxfId="87"/>
    <tableColumn id="12" name="Columna12" dataDxfId="86"/>
    <tableColumn id="13" name="Columna13" dataDxfId="85"/>
    <tableColumn id="14" name="Columna14" dataDxfId="84"/>
    <tableColumn id="15" name="Columna15" dataDxfId="83"/>
    <tableColumn id="16" name="Columna16" dataDxfId="82"/>
    <tableColumn id="17" name="Columna17" dataDxfId="81"/>
    <tableColumn id="18" name="Columna18" dataDxfId="80"/>
    <tableColumn id="19" name="Columna19" dataDxfId="79"/>
    <tableColumn id="20" name="Columna20" dataDxfId="78"/>
    <tableColumn id="21" name="Columna21" dataDxfId="77"/>
    <tableColumn id="22" name="Columna22" dataDxfId="76"/>
    <tableColumn id="23" name="Columna23" dataDxfId="75"/>
    <tableColumn id="24" name="Columna24" dataDxfId="74"/>
    <tableColumn id="25" name="Columna25" dataDxfId="73"/>
    <tableColumn id="26" name="Columna26" dataDxfId="72"/>
    <tableColumn id="27" name="Columna27" dataDxfId="71"/>
    <tableColumn id="28" name="Columna28" dataDxfId="70"/>
    <tableColumn id="29" name="Columna29" dataDxfId="69"/>
    <tableColumn id="30" name="Columna30" dataDxfId="68"/>
    <tableColumn id="31" name="Columna31" dataDxfId="67"/>
    <tableColumn id="32" name="Columna32" dataDxfId="66"/>
    <tableColumn id="33" name="Columna33" dataDxfId="65"/>
    <tableColumn id="34" name="Columna34" dataDxfId="64"/>
    <tableColumn id="35" name="Columna35" dataDxfId="63"/>
    <tableColumn id="36" name="Columna36" dataDxfId="62"/>
    <tableColumn id="37" name="Columna37" dataDxfId="61"/>
    <tableColumn id="38" name="Columna38" dataDxfId="60"/>
    <tableColumn id="39" name="Columna39" dataDxfId="59"/>
    <tableColumn id="40" name="Columna40" dataDxfId="58"/>
    <tableColumn id="41" name="Columna41" dataDxfId="57"/>
    <tableColumn id="42" name="Columna42" dataDxfId="56"/>
    <tableColumn id="43" name="Columna43" dataDxfId="55"/>
    <tableColumn id="44" name="Columna44" dataDxfId="54"/>
    <tableColumn id="45" name="Columna45" dataDxfId="53"/>
    <tableColumn id="46" name="Columna46" dataDxfId="52"/>
    <tableColumn id="47" name="Columna47" dataDxfId="51"/>
    <tableColumn id="48" name="Columna48" dataDxfId="50"/>
    <tableColumn id="49" name="Columna49" dataDxfId="49"/>
    <tableColumn id="50" name="Columna50" dataDxfId="48"/>
    <tableColumn id="51" name="Columna51" dataDxfId="47"/>
    <tableColumn id="52" name="Columna52" dataDxfId="46"/>
    <tableColumn id="53" name="Columna53" dataDxfId="45"/>
    <tableColumn id="54" name="Columna54" dataDxfId="44"/>
    <tableColumn id="55" name="Columna55" dataDxfId="43"/>
    <tableColumn id="56" name="Columna56" dataDxfId="42"/>
    <tableColumn id="57" name="Columna57" dataDxfId="41"/>
    <tableColumn id="58" name="Columna58" dataDxfId="40"/>
    <tableColumn id="59" name="Columna59" dataDxfId="39"/>
    <tableColumn id="60" name="Columna60" dataDxfId="38"/>
    <tableColumn id="61" name="Columna61" dataDxfId="37"/>
    <tableColumn id="62" name="Columna62" dataDxfId="36"/>
    <tableColumn id="63" name="Columna63" dataDxfId="35"/>
    <tableColumn id="64" name="Columna64" dataDxfId="34"/>
    <tableColumn id="65" name="Columna65" dataDxfId="33"/>
    <tableColumn id="66" name="Columna66" dataDxfId="32"/>
    <tableColumn id="67" name="Columna67" dataDxfId="31"/>
    <tableColumn id="68" name="Columna68" dataDxfId="30"/>
    <tableColumn id="69" name="Columna69" dataDxfId="29"/>
    <tableColumn id="70" name="Columna70" dataDxfId="28"/>
    <tableColumn id="71" name="Columna71" dataDxfId="27"/>
    <tableColumn id="72" name="Columna72" dataDxfId="26"/>
    <tableColumn id="73" name="Columna73" dataDxfId="25"/>
    <tableColumn id="74" name="Columna74" dataDxfId="24"/>
    <tableColumn id="75" name="Columna75" dataDxfId="23"/>
    <tableColumn id="76" name="Columna76" dataDxfId="22"/>
    <tableColumn id="77" name="Columna77" dataDxfId="21"/>
    <tableColumn id="78" name="Columna78" dataDxfId="20"/>
    <tableColumn id="79" name="Columna79" dataDxfId="19"/>
    <tableColumn id="80" name="Columna80" dataDxfId="18"/>
    <tableColumn id="81" name="Columna81" dataDxfId="17"/>
    <tableColumn id="82" name="Columna82" dataDxfId="16"/>
    <tableColumn id="83" name="Columna83" dataDxfId="15"/>
    <tableColumn id="84" name="Columna84" dataDxfId="14">
      <calculatedColumnFormula>5028*31</calculatedColumnFormula>
    </tableColumn>
    <tableColumn id="85" name="Columna85" dataDxfId="13">
      <calculatedColumnFormula>4799*31</calculatedColumnFormula>
    </tableColumn>
    <tableColumn id="86" name="Columna86" dataDxfId="12">
      <calculatedColumnFormula>5039*31</calculatedColumnFormula>
    </tableColumn>
    <tableColumn id="87" name="Columna87" dataDxfId="11"/>
    <tableColumn id="88" name="Columna88" dataDxfId="10"/>
    <tableColumn id="89" name="Columna89" dataDxfId="9"/>
    <tableColumn id="90" name="Columna90" dataDxfId="8"/>
    <tableColumn id="91" name="Columna91" dataDxfId="7"/>
    <tableColumn id="92" name="Columna92" dataDxfId="6"/>
    <tableColumn id="93" name="Columna93" dataDxfId="5"/>
    <tableColumn id="94" name="Columna94" dataDxfId="4"/>
    <tableColumn id="95" name="Columna95" dataDxfId="3"/>
    <tableColumn id="96" name="Columna96" dataDxfId="2"/>
    <tableColumn id="97" name="Columna97" dataDxfId="1"/>
    <tableColumn id="98" name="Columna98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"/>
  <sheetViews>
    <sheetView showGridLines="0" tabSelected="1" zoomScale="85" zoomScaleNormal="85" workbookViewId="0">
      <pane xSplit="2" ySplit="4" topLeftCell="CV5" activePane="bottomRight" state="frozen"/>
      <selection pane="topRight" activeCell="C1" sqref="C1"/>
      <selection pane="bottomLeft" activeCell="A5" sqref="A5"/>
      <selection pane="bottomRight" activeCell="CZ17" sqref="CZ17"/>
    </sheetView>
  </sheetViews>
  <sheetFormatPr baseColWidth="10" defaultRowHeight="15" x14ac:dyDescent="0.25"/>
  <cols>
    <col min="1" max="1" width="35.28515625" customWidth="1"/>
    <col min="2" max="2" width="12.7109375" bestFit="1" customWidth="1"/>
    <col min="3" max="5" width="13" bestFit="1" customWidth="1"/>
    <col min="6" max="6" width="14.140625" bestFit="1" customWidth="1"/>
    <col min="7" max="15" width="13" bestFit="1" customWidth="1"/>
    <col min="16" max="16" width="13" customWidth="1"/>
    <col min="17" max="17" width="13" bestFit="1" customWidth="1"/>
    <col min="18" max="18" width="13" customWidth="1"/>
    <col min="19" max="27" width="13" bestFit="1" customWidth="1"/>
    <col min="28" max="29" width="13" customWidth="1"/>
    <col min="30" max="34" width="13" bestFit="1" customWidth="1"/>
    <col min="35" max="35" width="13" customWidth="1"/>
    <col min="36" max="36" width="13" bestFit="1" customWidth="1"/>
    <col min="37" max="37" width="13" customWidth="1"/>
    <col min="38" max="39" width="13" bestFit="1" customWidth="1"/>
    <col min="40" max="40" width="13" customWidth="1"/>
    <col min="41" max="48" width="13" bestFit="1" customWidth="1"/>
    <col min="49" max="49" width="13" customWidth="1"/>
    <col min="50" max="51" width="13" bestFit="1" customWidth="1"/>
    <col min="52" max="56" width="13" customWidth="1"/>
    <col min="84" max="84" width="8.7109375" customWidth="1"/>
    <col min="88" max="89" width="13.140625" bestFit="1" customWidth="1"/>
  </cols>
  <sheetData>
    <row r="1" spans="1:104" ht="18.75" x14ac:dyDescent="0.3">
      <c r="A1" s="10" t="s">
        <v>0</v>
      </c>
    </row>
    <row r="2" spans="1:104" ht="18.75" x14ac:dyDescent="0.3">
      <c r="A2" s="10" t="s">
        <v>1</v>
      </c>
    </row>
    <row r="3" spans="1:104" ht="19.5" thickBot="1" x14ac:dyDescent="0.35">
      <c r="A3" s="1"/>
    </row>
    <row r="4" spans="1:104" ht="16.5" thickBot="1" x14ac:dyDescent="0.3">
      <c r="A4" s="2" t="s">
        <v>2</v>
      </c>
      <c r="B4" s="2" t="s">
        <v>3</v>
      </c>
      <c r="C4" s="3">
        <v>39083</v>
      </c>
      <c r="D4" s="3">
        <v>39114</v>
      </c>
      <c r="E4" s="3">
        <v>39142</v>
      </c>
      <c r="F4" s="3">
        <v>39173</v>
      </c>
      <c r="G4" s="3">
        <v>39203</v>
      </c>
      <c r="H4" s="3">
        <v>39234</v>
      </c>
      <c r="I4" s="3">
        <v>39264</v>
      </c>
      <c r="J4" s="3">
        <v>39295</v>
      </c>
      <c r="K4" s="3">
        <v>39326</v>
      </c>
      <c r="L4" s="3">
        <v>39356</v>
      </c>
      <c r="M4" s="3">
        <v>39387</v>
      </c>
      <c r="N4" s="3">
        <v>39417</v>
      </c>
      <c r="O4" s="3">
        <v>39448</v>
      </c>
      <c r="P4" s="3">
        <v>39479</v>
      </c>
      <c r="Q4" s="3">
        <v>39508</v>
      </c>
      <c r="R4" s="3">
        <v>39539</v>
      </c>
      <c r="S4" s="3">
        <v>39569</v>
      </c>
      <c r="T4" s="3">
        <v>39600</v>
      </c>
      <c r="U4" s="3">
        <v>39630</v>
      </c>
      <c r="V4" s="3">
        <v>39661</v>
      </c>
      <c r="W4" s="3">
        <v>39692</v>
      </c>
      <c r="X4" s="3">
        <v>39722</v>
      </c>
      <c r="Y4" s="3">
        <v>39753</v>
      </c>
      <c r="Z4" s="3">
        <v>39783</v>
      </c>
      <c r="AA4" s="3">
        <v>39814</v>
      </c>
      <c r="AB4" s="3">
        <v>39845</v>
      </c>
      <c r="AC4" s="3">
        <v>39873</v>
      </c>
      <c r="AD4" s="3">
        <v>39904</v>
      </c>
      <c r="AE4" s="3">
        <v>39934</v>
      </c>
      <c r="AF4" s="3">
        <v>39965</v>
      </c>
      <c r="AG4" s="3">
        <v>39995</v>
      </c>
      <c r="AH4" s="3">
        <v>40026</v>
      </c>
      <c r="AI4" s="3">
        <v>40057</v>
      </c>
      <c r="AJ4" s="3">
        <v>40087</v>
      </c>
      <c r="AK4" s="3">
        <v>40118</v>
      </c>
      <c r="AL4" s="3">
        <v>40148</v>
      </c>
      <c r="AM4" s="3">
        <v>40179</v>
      </c>
      <c r="AN4" s="3">
        <v>40210</v>
      </c>
      <c r="AO4" s="3">
        <v>40238</v>
      </c>
      <c r="AP4" s="3">
        <v>40269</v>
      </c>
      <c r="AQ4" s="3">
        <v>40299</v>
      </c>
      <c r="AR4" s="3">
        <v>40330</v>
      </c>
      <c r="AS4" s="3">
        <v>40360</v>
      </c>
      <c r="AT4" s="3">
        <v>40391</v>
      </c>
      <c r="AU4" s="3">
        <v>40422</v>
      </c>
      <c r="AV4" s="3">
        <v>40452</v>
      </c>
      <c r="AW4" s="3">
        <v>40483</v>
      </c>
      <c r="AX4" s="3">
        <v>40513</v>
      </c>
      <c r="AY4" s="3">
        <v>40544</v>
      </c>
      <c r="AZ4" s="3">
        <v>40575</v>
      </c>
      <c r="BA4" s="3">
        <v>40603</v>
      </c>
      <c r="BB4" s="3">
        <v>40634</v>
      </c>
      <c r="BC4" s="3">
        <v>40664</v>
      </c>
      <c r="BD4" s="3">
        <v>40695</v>
      </c>
      <c r="BE4" s="3">
        <v>40725</v>
      </c>
      <c r="BF4" s="3">
        <v>40756</v>
      </c>
      <c r="BG4" s="3">
        <v>40787</v>
      </c>
      <c r="BH4" s="3">
        <v>40817</v>
      </c>
      <c r="BI4" s="3">
        <v>40848</v>
      </c>
      <c r="BJ4" s="3">
        <v>40878</v>
      </c>
      <c r="BK4" s="3">
        <v>40909</v>
      </c>
      <c r="BL4" s="3">
        <v>40940</v>
      </c>
      <c r="BM4" s="3">
        <v>40969</v>
      </c>
      <c r="BN4" s="3">
        <v>41000</v>
      </c>
      <c r="BO4" s="3">
        <v>41030</v>
      </c>
      <c r="BP4" s="3">
        <v>41061</v>
      </c>
      <c r="BQ4" s="3">
        <v>41091</v>
      </c>
      <c r="BR4" s="3">
        <v>41122</v>
      </c>
      <c r="BS4" s="3">
        <v>41153</v>
      </c>
      <c r="BT4" s="3">
        <v>41183</v>
      </c>
      <c r="BU4" s="3">
        <v>41214</v>
      </c>
      <c r="BV4" s="3">
        <v>41244</v>
      </c>
      <c r="BW4" s="3">
        <v>41275</v>
      </c>
      <c r="BX4" s="3">
        <v>41306</v>
      </c>
      <c r="BY4" s="3">
        <v>41334</v>
      </c>
      <c r="BZ4" s="3">
        <v>41365</v>
      </c>
      <c r="CA4" s="3">
        <v>41395</v>
      </c>
      <c r="CB4" s="3">
        <v>41426</v>
      </c>
      <c r="CC4" s="3">
        <v>41456</v>
      </c>
      <c r="CD4" s="3">
        <v>41487</v>
      </c>
      <c r="CE4" s="3">
        <v>41518</v>
      </c>
      <c r="CF4" s="3">
        <v>41548</v>
      </c>
      <c r="CG4" s="3">
        <v>41579</v>
      </c>
      <c r="CH4" s="3">
        <v>41609</v>
      </c>
      <c r="CI4" s="3">
        <v>41640</v>
      </c>
      <c r="CJ4" s="3">
        <v>41671</v>
      </c>
      <c r="CK4" s="3">
        <v>41699</v>
      </c>
      <c r="CL4" s="3">
        <v>41730</v>
      </c>
      <c r="CM4" s="3">
        <v>41760</v>
      </c>
      <c r="CN4" s="3">
        <v>41791</v>
      </c>
      <c r="CO4" s="3">
        <v>41821</v>
      </c>
      <c r="CP4" s="3">
        <v>41852</v>
      </c>
      <c r="CQ4" s="3">
        <v>41883</v>
      </c>
      <c r="CR4" s="3">
        <v>41913</v>
      </c>
      <c r="CS4" s="3">
        <v>41944</v>
      </c>
      <c r="CT4" s="3">
        <v>41974</v>
      </c>
      <c r="CU4" s="3">
        <v>42005</v>
      </c>
      <c r="CV4" s="3">
        <v>42036</v>
      </c>
      <c r="CW4" s="3">
        <v>42064</v>
      </c>
      <c r="CX4" s="3">
        <v>42095</v>
      </c>
      <c r="CY4" s="3">
        <v>42125</v>
      </c>
      <c r="CZ4" s="3">
        <v>42156</v>
      </c>
    </row>
    <row r="6" spans="1:104" hidden="1" x14ac:dyDescent="0.25">
      <c r="A6" s="4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6" t="s">
        <v>20</v>
      </c>
      <c r="R6" s="6" t="s">
        <v>21</v>
      </c>
      <c r="S6" s="6" t="s">
        <v>22</v>
      </c>
      <c r="T6" s="6" t="s">
        <v>23</v>
      </c>
      <c r="U6" s="6" t="s">
        <v>24</v>
      </c>
      <c r="V6" s="6" t="s">
        <v>25</v>
      </c>
      <c r="W6" s="6" t="s">
        <v>26</v>
      </c>
      <c r="X6" s="6" t="s">
        <v>27</v>
      </c>
      <c r="Y6" s="6" t="s">
        <v>28</v>
      </c>
      <c r="Z6" s="6" t="s">
        <v>29</v>
      </c>
      <c r="AA6" s="6" t="s">
        <v>30</v>
      </c>
      <c r="AB6" s="6" t="s">
        <v>31</v>
      </c>
      <c r="AC6" s="6" t="s">
        <v>32</v>
      </c>
      <c r="AD6" s="6" t="s">
        <v>33</v>
      </c>
      <c r="AE6" s="6" t="s">
        <v>34</v>
      </c>
      <c r="AF6" s="6" t="s">
        <v>35</v>
      </c>
      <c r="AG6" s="6" t="s">
        <v>36</v>
      </c>
      <c r="AH6" s="6" t="s">
        <v>37</v>
      </c>
      <c r="AI6" s="6" t="s">
        <v>38</v>
      </c>
      <c r="AJ6" s="6" t="s">
        <v>39</v>
      </c>
      <c r="AK6" s="6" t="s">
        <v>40</v>
      </c>
      <c r="AL6" s="6" t="s">
        <v>41</v>
      </c>
      <c r="AM6" s="6" t="s">
        <v>42</v>
      </c>
      <c r="AN6" s="6" t="s">
        <v>43</v>
      </c>
      <c r="AO6" s="6" t="s">
        <v>44</v>
      </c>
      <c r="AP6" s="6" t="s">
        <v>45</v>
      </c>
      <c r="AQ6" s="6" t="s">
        <v>46</v>
      </c>
      <c r="AR6" s="6" t="s">
        <v>47</v>
      </c>
      <c r="AS6" s="6" t="s">
        <v>48</v>
      </c>
      <c r="AT6" s="6" t="s">
        <v>49</v>
      </c>
      <c r="AU6" s="6" t="s">
        <v>50</v>
      </c>
      <c r="AV6" s="6" t="s">
        <v>51</v>
      </c>
      <c r="AW6" s="6" t="s">
        <v>52</v>
      </c>
      <c r="AX6" s="6" t="s">
        <v>53</v>
      </c>
      <c r="AY6" s="6" t="s">
        <v>54</v>
      </c>
      <c r="AZ6" s="6" t="s">
        <v>55</v>
      </c>
      <c r="BA6" s="6" t="s">
        <v>56</v>
      </c>
      <c r="BB6" s="6" t="s">
        <v>57</v>
      </c>
      <c r="BC6" s="6" t="s">
        <v>58</v>
      </c>
      <c r="BD6" s="6" t="s">
        <v>59</v>
      </c>
      <c r="BE6" s="6" t="s">
        <v>70</v>
      </c>
      <c r="BF6" s="6" t="s">
        <v>71</v>
      </c>
      <c r="BG6" s="6" t="s">
        <v>72</v>
      </c>
      <c r="BH6" s="6" t="s">
        <v>73</v>
      </c>
      <c r="BI6" s="6" t="s">
        <v>74</v>
      </c>
      <c r="BJ6" s="6" t="s">
        <v>75</v>
      </c>
      <c r="BK6" s="6" t="s">
        <v>77</v>
      </c>
      <c r="BL6" s="6" t="s">
        <v>78</v>
      </c>
      <c r="BM6" s="6" t="s">
        <v>79</v>
      </c>
      <c r="BN6" s="6" t="s">
        <v>80</v>
      </c>
      <c r="BO6" s="6" t="s">
        <v>81</v>
      </c>
      <c r="BP6" s="6" t="s">
        <v>82</v>
      </c>
      <c r="BQ6" s="6" t="s">
        <v>83</v>
      </c>
      <c r="BR6" s="6" t="s">
        <v>84</v>
      </c>
      <c r="BS6" s="6" t="s">
        <v>85</v>
      </c>
      <c r="BT6" s="6" t="s">
        <v>88</v>
      </c>
      <c r="BU6" s="6" t="s">
        <v>89</v>
      </c>
      <c r="BV6" s="6" t="s">
        <v>90</v>
      </c>
      <c r="BW6" s="6" t="s">
        <v>91</v>
      </c>
      <c r="BX6" s="6" t="s">
        <v>92</v>
      </c>
      <c r="BY6" s="6" t="s">
        <v>93</v>
      </c>
      <c r="BZ6" s="6" t="s">
        <v>94</v>
      </c>
      <c r="CA6" s="6" t="s">
        <v>95</v>
      </c>
      <c r="CB6" s="6" t="s">
        <v>96</v>
      </c>
      <c r="CC6" s="6" t="s">
        <v>97</v>
      </c>
      <c r="CD6" s="6" t="s">
        <v>98</v>
      </c>
      <c r="CE6" s="6" t="s">
        <v>99</v>
      </c>
      <c r="CF6" s="6" t="s">
        <v>100</v>
      </c>
      <c r="CG6" s="6" t="s">
        <v>101</v>
      </c>
      <c r="CH6" s="6" t="s">
        <v>102</v>
      </c>
      <c r="CI6" s="6" t="s">
        <v>103</v>
      </c>
      <c r="CJ6" s="6" t="s">
        <v>104</v>
      </c>
      <c r="CK6" s="6" t="s">
        <v>105</v>
      </c>
      <c r="CL6" s="6" t="s">
        <v>106</v>
      </c>
      <c r="CM6" s="6" t="s">
        <v>107</v>
      </c>
      <c r="CN6" s="6" t="s">
        <v>108</v>
      </c>
      <c r="CO6" s="6" t="s">
        <v>109</v>
      </c>
      <c r="CP6" s="6" t="s">
        <v>110</v>
      </c>
      <c r="CQ6" s="6" t="s">
        <v>111</v>
      </c>
      <c r="CR6" s="6" t="s">
        <v>112</v>
      </c>
      <c r="CS6" s="6" t="s">
        <v>113</v>
      </c>
      <c r="CT6" s="6" t="s">
        <v>114</v>
      </c>
      <c r="CU6" s="6" t="s">
        <v>115</v>
      </c>
      <c r="CV6" s="6" t="s">
        <v>116</v>
      </c>
      <c r="CW6" s="6" t="s">
        <v>117</v>
      </c>
    </row>
    <row r="7" spans="1:104" x14ac:dyDescent="0.25">
      <c r="A7" s="4" t="s">
        <v>60</v>
      </c>
      <c r="B7" s="5" t="s">
        <v>61</v>
      </c>
      <c r="C7" s="6">
        <v>2211432.7583519998</v>
      </c>
      <c r="D7" s="6">
        <v>3511259.6190335997</v>
      </c>
      <c r="E7" s="6">
        <v>3887466.0067871995</v>
      </c>
      <c r="F7" s="6">
        <v>3942282.5064000003</v>
      </c>
      <c r="G7" s="6">
        <v>1280303.1758880001</v>
      </c>
      <c r="H7" s="6">
        <v>2252732.8607999999</v>
      </c>
      <c r="I7" s="6">
        <v>2909779.9452</v>
      </c>
      <c r="J7" s="6">
        <v>2793388.7473919992</v>
      </c>
      <c r="K7" s="6">
        <v>1239003.0734400002</v>
      </c>
      <c r="L7" s="6">
        <v>814738.38465600007</v>
      </c>
      <c r="M7" s="6">
        <v>1576913.0025599999</v>
      </c>
      <c r="N7" s="6">
        <v>2095041.5605440002</v>
      </c>
      <c r="O7" s="6">
        <v>46556.479123199999</v>
      </c>
      <c r="P7" s="6">
        <v>0</v>
      </c>
      <c r="Q7" s="6">
        <v>1047520.7802720001</v>
      </c>
      <c r="R7" s="6">
        <v>90109.314431999999</v>
      </c>
      <c r="S7" s="6">
        <v>1513085.5715040001</v>
      </c>
      <c r="T7" s="6">
        <v>788456.50127999997</v>
      </c>
      <c r="U7" s="6">
        <v>1466529.0923808001</v>
      </c>
      <c r="V7" s="6">
        <v>2909779.9452</v>
      </c>
      <c r="W7" s="6">
        <v>3829645.8633599998</v>
      </c>
      <c r="X7" s="6">
        <v>3771074.8089792007</v>
      </c>
      <c r="Y7" s="6">
        <v>2365369.5038400004</v>
      </c>
      <c r="Z7" s="6">
        <v>3608127.1320480006</v>
      </c>
      <c r="AA7" s="6">
        <v>2106680.6803247998</v>
      </c>
      <c r="AB7" s="6">
        <v>105127.53350400001</v>
      </c>
      <c r="AC7" s="6">
        <v>0</v>
      </c>
      <c r="AD7" s="6">
        <v>2973607.3762560003</v>
      </c>
      <c r="AE7" s="6">
        <v>931129.58246399998</v>
      </c>
      <c r="AF7" s="6">
        <v>563183.21519999998</v>
      </c>
      <c r="AG7" s="6">
        <v>1513085.5715040001</v>
      </c>
      <c r="AH7" s="6">
        <v>1396694.3736959996</v>
      </c>
      <c r="AI7" s="6">
        <v>225273.28607999999</v>
      </c>
      <c r="AJ7" s="6">
        <v>1280303.1758880001</v>
      </c>
      <c r="AK7" s="6">
        <v>337909.92911999999</v>
      </c>
      <c r="AL7" s="6">
        <v>1629476.7693120001</v>
      </c>
      <c r="AM7" s="6">
        <v>465564.79123199999</v>
      </c>
      <c r="AN7" s="6">
        <v>105127.53350400001</v>
      </c>
      <c r="AO7" s="6">
        <v>931129.58246399998</v>
      </c>
      <c r="AP7" s="6">
        <v>225273.28607999999</v>
      </c>
      <c r="AQ7" s="6">
        <v>0</v>
      </c>
      <c r="AR7" s="6">
        <v>0</v>
      </c>
      <c r="AS7" s="6">
        <v>0</v>
      </c>
      <c r="AT7" s="6">
        <v>0</v>
      </c>
      <c r="AU7" s="6">
        <v>416755.57924799999</v>
      </c>
      <c r="AV7" s="6">
        <v>232782.39561599999</v>
      </c>
      <c r="AW7" s="6">
        <v>0</v>
      </c>
      <c r="AX7" s="6">
        <v>232782.39561599999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13">
        <v>0</v>
      </c>
      <c r="CV7" s="13">
        <v>0</v>
      </c>
      <c r="CW7" s="13">
        <v>0</v>
      </c>
      <c r="CX7" s="13">
        <v>0</v>
      </c>
      <c r="CY7" s="13">
        <v>0</v>
      </c>
      <c r="CZ7" s="13">
        <v>0</v>
      </c>
    </row>
    <row r="8" spans="1:104" x14ac:dyDescent="0.25">
      <c r="A8" s="4" t="s">
        <v>62</v>
      </c>
      <c r="B8" s="5" t="s">
        <v>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3429263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14">
        <v>0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</row>
    <row r="9" spans="1:104" x14ac:dyDescent="0.25">
      <c r="A9" s="4" t="s">
        <v>64</v>
      </c>
      <c r="B9" s="5" t="s">
        <v>63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1182714</v>
      </c>
      <c r="T9" s="6">
        <v>92564</v>
      </c>
      <c r="U9" s="6">
        <v>41672.5</v>
      </c>
      <c r="V9" s="6">
        <v>24001.25</v>
      </c>
      <c r="W9" s="6">
        <v>180850.21</v>
      </c>
      <c r="X9" s="6">
        <v>12657</v>
      </c>
      <c r="Y9" s="6">
        <v>16876</v>
      </c>
      <c r="Z9" s="6">
        <v>0</v>
      </c>
      <c r="AA9" s="6">
        <v>0</v>
      </c>
      <c r="AB9" s="6">
        <v>0</v>
      </c>
      <c r="AC9" s="6">
        <v>0</v>
      </c>
      <c r="AD9" s="6">
        <v>116226.185</v>
      </c>
      <c r="AE9" s="6">
        <v>64063.82</v>
      </c>
      <c r="AF9" s="6">
        <v>0</v>
      </c>
      <c r="AG9" s="6">
        <v>0</v>
      </c>
      <c r="AH9" s="6">
        <v>1888593.48</v>
      </c>
      <c r="AI9" s="6">
        <v>0</v>
      </c>
      <c r="AJ9" s="6">
        <v>11484.73</v>
      </c>
      <c r="AK9" s="6">
        <v>0</v>
      </c>
      <c r="AL9" s="6">
        <v>0</v>
      </c>
      <c r="AM9" s="6">
        <v>219918</v>
      </c>
      <c r="AN9" s="6">
        <v>239573</v>
      </c>
      <c r="AO9" s="6">
        <v>2832403</v>
      </c>
      <c r="AP9" s="6">
        <v>4623944</v>
      </c>
      <c r="AQ9" s="6">
        <v>4854827</v>
      </c>
      <c r="AR9" s="6">
        <v>2380468</v>
      </c>
      <c r="AS9" s="6">
        <v>1317495</v>
      </c>
      <c r="AT9" s="6">
        <v>1397709</v>
      </c>
      <c r="AU9" s="6">
        <v>986267</v>
      </c>
      <c r="AV9" s="6">
        <v>924338</v>
      </c>
      <c r="AW9" s="6">
        <v>0</v>
      </c>
      <c r="AX9" s="6">
        <v>0</v>
      </c>
      <c r="AY9" s="6">
        <v>78028</v>
      </c>
      <c r="AZ9" s="6">
        <v>416552</v>
      </c>
      <c r="BA9" s="6">
        <v>261187</v>
      </c>
      <c r="BB9" s="6">
        <v>94759.05</v>
      </c>
      <c r="BC9" s="6">
        <v>95089.26</v>
      </c>
      <c r="BD9" s="6">
        <v>0</v>
      </c>
      <c r="BE9" s="6">
        <v>114902.16</v>
      </c>
      <c r="BF9" s="6">
        <v>54667.99</v>
      </c>
      <c r="BG9" s="6">
        <v>47475</v>
      </c>
      <c r="BH9" s="6">
        <v>0</v>
      </c>
      <c r="BI9" s="6">
        <v>0</v>
      </c>
      <c r="BJ9" s="6">
        <v>0</v>
      </c>
      <c r="BK9" s="6">
        <v>155595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</row>
    <row r="10" spans="1:104" x14ac:dyDescent="0.25">
      <c r="A10" s="4" t="s">
        <v>65</v>
      </c>
      <c r="B10" s="12" t="s">
        <v>61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23278.239561599999</v>
      </c>
      <c r="AK10" s="6">
        <v>22527.328608</v>
      </c>
      <c r="AL10" s="6">
        <v>11639.1197808</v>
      </c>
      <c r="AM10" s="6">
        <v>23278.239561599999</v>
      </c>
      <c r="AN10" s="6">
        <v>21025.506700800001</v>
      </c>
      <c r="AO10" s="6">
        <v>23278.239561599999</v>
      </c>
      <c r="AP10" s="6">
        <v>22527.328608</v>
      </c>
      <c r="AQ10" s="6">
        <v>23278.239561599999</v>
      </c>
      <c r="AR10" s="6">
        <v>22527.328608</v>
      </c>
      <c r="AS10" s="6">
        <v>23278.239561599999</v>
      </c>
      <c r="AT10" s="6">
        <v>23278.239561599999</v>
      </c>
      <c r="AU10" s="6">
        <v>22527.328608</v>
      </c>
      <c r="AV10" s="6">
        <v>11639.1197808</v>
      </c>
      <c r="AW10" s="6">
        <v>11263.664304</v>
      </c>
      <c r="AX10" s="6">
        <v>11639.1197808</v>
      </c>
      <c r="AY10" s="6">
        <v>11639.1197808</v>
      </c>
      <c r="AZ10" s="6">
        <v>42051.013401600001</v>
      </c>
      <c r="BA10" s="6">
        <v>81473.838465600013</v>
      </c>
      <c r="BB10" s="6">
        <v>56318.321519999998</v>
      </c>
      <c r="BC10" s="6">
        <v>58195.598903999999</v>
      </c>
      <c r="BD10" s="6">
        <v>45054.657216</v>
      </c>
      <c r="BE10" s="6">
        <v>46556.479123199999</v>
      </c>
      <c r="BF10" s="6">
        <v>46556.479123199999</v>
      </c>
      <c r="BG10" s="6">
        <v>33790.992911999994</v>
      </c>
      <c r="BH10" s="6">
        <v>34917.359342399992</v>
      </c>
      <c r="BI10" s="6">
        <v>22527.328608</v>
      </c>
      <c r="BJ10" s="6">
        <v>34917.359342399992</v>
      </c>
      <c r="BK10" s="6">
        <v>39164.633481599994</v>
      </c>
      <c r="BL10" s="6">
        <v>37371.1214052</v>
      </c>
      <c r="BM10" s="6">
        <v>39802.814845199995</v>
      </c>
      <c r="BN10" s="6">
        <v>37576.446263999998</v>
      </c>
      <c r="BO10" s="6">
        <v>39947.216380971426</v>
      </c>
      <c r="BP10" s="6">
        <v>38658.596497714279</v>
      </c>
      <c r="BQ10" s="6">
        <v>27114.855609599999</v>
      </c>
      <c r="BR10" s="6">
        <v>40939.392880799991</v>
      </c>
      <c r="BS10" s="6">
        <v>2078.6557651200001</v>
      </c>
      <c r="BT10" s="6">
        <v>20615</v>
      </c>
      <c r="BU10" s="6">
        <v>29543</v>
      </c>
      <c r="BV10" s="6">
        <v>23281</v>
      </c>
      <c r="BW10" s="6">
        <v>20305</v>
      </c>
      <c r="BX10" s="6">
        <v>16884</v>
      </c>
      <c r="BY10" s="6">
        <v>21173</v>
      </c>
      <c r="BZ10" s="6">
        <v>18540</v>
      </c>
      <c r="CA10" s="6">
        <v>14725</v>
      </c>
      <c r="CB10" s="6">
        <v>29040</v>
      </c>
      <c r="CC10" s="6">
        <v>186150</v>
      </c>
      <c r="CD10" s="6">
        <v>167940</v>
      </c>
      <c r="CE10" s="6">
        <v>156450</v>
      </c>
      <c r="CF10" s="6">
        <f t="shared" ref="CF10" si="0">5028*31</f>
        <v>155868</v>
      </c>
      <c r="CG10" s="6">
        <f t="shared" ref="CG10" si="1">4799*31</f>
        <v>148769</v>
      </c>
      <c r="CH10" s="6">
        <f t="shared" ref="CH10" si="2">5039*31</f>
        <v>156209</v>
      </c>
      <c r="CI10" s="6">
        <v>144367</v>
      </c>
      <c r="CJ10" s="6">
        <v>117348</v>
      </c>
      <c r="CK10" s="6">
        <v>131967</v>
      </c>
      <c r="CL10" s="6">
        <v>116520</v>
      </c>
      <c r="CM10" s="6">
        <v>140089</v>
      </c>
      <c r="CN10" s="6">
        <v>129960</v>
      </c>
      <c r="CO10" s="6">
        <v>127193</v>
      </c>
      <c r="CP10" s="6">
        <v>134664</v>
      </c>
      <c r="CQ10" s="6">
        <v>115620</v>
      </c>
      <c r="CR10" s="6">
        <v>114638</v>
      </c>
      <c r="CS10" s="6">
        <v>99810</v>
      </c>
      <c r="CT10" s="6">
        <v>95790</v>
      </c>
      <c r="CU10" s="14">
        <v>89497</v>
      </c>
      <c r="CV10" s="14">
        <v>77644</v>
      </c>
      <c r="CW10" s="14">
        <v>81344</v>
      </c>
      <c r="CX10" s="14">
        <v>77580</v>
      </c>
      <c r="CY10" s="14">
        <v>84847</v>
      </c>
      <c r="CZ10" s="14">
        <v>74880</v>
      </c>
    </row>
    <row r="11" spans="1:104" x14ac:dyDescent="0.25">
      <c r="A11" s="4" t="s">
        <v>66</v>
      </c>
      <c r="B11" s="5" t="s">
        <v>63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63796.91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296402</v>
      </c>
      <c r="AT11" s="6">
        <v>73850</v>
      </c>
      <c r="AU11" s="6">
        <v>1227259</v>
      </c>
      <c r="AV11" s="6">
        <v>2639392</v>
      </c>
      <c r="AW11" s="6">
        <v>0</v>
      </c>
      <c r="AX11" s="6">
        <v>691493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700633.94</v>
      </c>
      <c r="BI11" s="6">
        <v>288799.92</v>
      </c>
      <c r="BJ11" s="6">
        <v>155594.57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</row>
    <row r="12" spans="1:104" ht="15.75" thickBot="1" x14ac:dyDescent="0.3">
      <c r="A12" s="7" t="s">
        <v>67</v>
      </c>
      <c r="B12" s="5" t="s">
        <v>61</v>
      </c>
      <c r="C12" s="6">
        <v>2164876.2792288</v>
      </c>
      <c r="D12" s="6">
        <v>2554599.0641472</v>
      </c>
      <c r="E12" s="6">
        <v>2828306.1067343997</v>
      </c>
      <c r="F12" s="6">
        <v>6082378.7241599988</v>
      </c>
      <c r="G12" s="6">
        <v>1513085.5715039996</v>
      </c>
      <c r="H12" s="6">
        <v>1576913.0025599999</v>
      </c>
      <c r="I12" s="6">
        <v>3026171.1430080002</v>
      </c>
      <c r="J12" s="6">
        <v>1745867.9671199999</v>
      </c>
      <c r="K12" s="6">
        <v>901093.14431999996</v>
      </c>
      <c r="L12" s="6">
        <v>931129.58246399998</v>
      </c>
      <c r="M12" s="6">
        <v>1464276.3595199999</v>
      </c>
      <c r="N12" s="6">
        <v>2327823.9561599996</v>
      </c>
      <c r="O12" s="6">
        <v>1222107.5769839997</v>
      </c>
      <c r="P12" s="6">
        <v>0</v>
      </c>
      <c r="Q12" s="6">
        <v>465564.79123199993</v>
      </c>
      <c r="R12" s="6">
        <v>0</v>
      </c>
      <c r="S12" s="6">
        <v>1862259.1649279997</v>
      </c>
      <c r="T12" s="6">
        <v>1914822.9316799999</v>
      </c>
      <c r="U12" s="6">
        <v>2211432.7583519998</v>
      </c>
      <c r="V12" s="6">
        <v>1745867.9671199999</v>
      </c>
      <c r="W12" s="6">
        <v>2928552.7190399999</v>
      </c>
      <c r="X12" s="6">
        <v>2933058.1847616001</v>
      </c>
      <c r="Y12" s="6">
        <v>3942282.5063999998</v>
      </c>
      <c r="Z12" s="6">
        <v>3957300.725472</v>
      </c>
      <c r="AA12" s="6">
        <v>3910744.2463488001</v>
      </c>
      <c r="AB12" s="6">
        <v>315382.60051199998</v>
      </c>
      <c r="AC12" s="6">
        <v>116391.197808</v>
      </c>
      <c r="AD12" s="6">
        <v>3717009.2203199998</v>
      </c>
      <c r="AE12" s="6">
        <v>581955.98904000001</v>
      </c>
      <c r="AF12" s="6">
        <v>788456.50127999997</v>
      </c>
      <c r="AG12" s="6">
        <v>1163911.97808</v>
      </c>
      <c r="AH12" s="6">
        <v>232782.39561599999</v>
      </c>
      <c r="AI12" s="6">
        <v>337909.92911999999</v>
      </c>
      <c r="AJ12" s="6">
        <v>1163911.97808</v>
      </c>
      <c r="AK12" s="6">
        <v>0</v>
      </c>
      <c r="AL12" s="6">
        <v>1862259.164928</v>
      </c>
      <c r="AM12" s="6">
        <v>814738.38465600007</v>
      </c>
      <c r="AN12" s="6">
        <v>525637.66752000002</v>
      </c>
      <c r="AO12" s="6">
        <v>1862259.164928</v>
      </c>
      <c r="AP12" s="6">
        <v>450546.57215999998</v>
      </c>
      <c r="AQ12" s="6">
        <v>0</v>
      </c>
      <c r="AR12" s="6">
        <v>0</v>
      </c>
      <c r="AS12" s="6">
        <v>0</v>
      </c>
      <c r="AT12" s="6">
        <v>0</v>
      </c>
      <c r="AU12" s="6">
        <v>788456.50127999997</v>
      </c>
      <c r="AV12" s="6">
        <v>232782.39561599999</v>
      </c>
      <c r="AW12" s="6">
        <v>0</v>
      </c>
      <c r="AX12" s="6">
        <v>349173.5934239999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</row>
    <row r="13" spans="1:104" ht="16.5" thickBot="1" x14ac:dyDescent="0.3">
      <c r="A13" s="2" t="s">
        <v>68</v>
      </c>
      <c r="B13" s="2"/>
      <c r="C13" s="8">
        <f>SUM(C7:C12)</f>
        <v>4376309.0375807993</v>
      </c>
      <c r="D13" s="8">
        <f t="shared" ref="D13:BJ13" si="3">SUM(D7:D12)</f>
        <v>6065858.6831807997</v>
      </c>
      <c r="E13" s="8">
        <f t="shared" si="3"/>
        <v>6715772.1135215992</v>
      </c>
      <c r="F13" s="8">
        <f t="shared" si="3"/>
        <v>10024661.230559999</v>
      </c>
      <c r="G13" s="8">
        <f t="shared" si="3"/>
        <v>2793388.7473919997</v>
      </c>
      <c r="H13" s="8">
        <f t="shared" si="3"/>
        <v>3829645.8633599998</v>
      </c>
      <c r="I13" s="8">
        <f t="shared" si="3"/>
        <v>5935951.0882080002</v>
      </c>
      <c r="J13" s="8">
        <f t="shared" si="3"/>
        <v>4539256.7145119989</v>
      </c>
      <c r="K13" s="8">
        <f t="shared" si="3"/>
        <v>2140096.2177600004</v>
      </c>
      <c r="L13" s="8">
        <f t="shared" si="3"/>
        <v>1745867.9671200002</v>
      </c>
      <c r="M13" s="8">
        <f t="shared" si="3"/>
        <v>3041189.3620799999</v>
      </c>
      <c r="N13" s="8">
        <f t="shared" si="3"/>
        <v>4422865.5167039996</v>
      </c>
      <c r="O13" s="8">
        <f t="shared" si="3"/>
        <v>1268664.0561071998</v>
      </c>
      <c r="P13" s="8">
        <f t="shared" si="3"/>
        <v>0</v>
      </c>
      <c r="Q13" s="8">
        <f t="shared" si="3"/>
        <v>1513085.5715040001</v>
      </c>
      <c r="R13" s="8">
        <f t="shared" si="3"/>
        <v>90109.314431999999</v>
      </c>
      <c r="S13" s="8">
        <f t="shared" si="3"/>
        <v>4558058.7364320001</v>
      </c>
      <c r="T13" s="8">
        <f t="shared" si="3"/>
        <v>2795843.4329599999</v>
      </c>
      <c r="U13" s="8">
        <f t="shared" si="3"/>
        <v>3719634.3507327996</v>
      </c>
      <c r="V13" s="8">
        <f t="shared" si="3"/>
        <v>4679649.1623200001</v>
      </c>
      <c r="W13" s="8">
        <f t="shared" si="3"/>
        <v>6939048.7923999997</v>
      </c>
      <c r="X13" s="8">
        <f t="shared" si="3"/>
        <v>6716789.9937408008</v>
      </c>
      <c r="Y13" s="8">
        <f t="shared" si="3"/>
        <v>6324528.0102399997</v>
      </c>
      <c r="Z13" s="8">
        <f t="shared" si="3"/>
        <v>7565427.857520001</v>
      </c>
      <c r="AA13" s="8">
        <f t="shared" si="3"/>
        <v>6017424.9266736005</v>
      </c>
      <c r="AB13" s="8">
        <f t="shared" si="3"/>
        <v>420510.13401599997</v>
      </c>
      <c r="AC13" s="8">
        <f t="shared" si="3"/>
        <v>180188.107808</v>
      </c>
      <c r="AD13" s="8">
        <f t="shared" si="3"/>
        <v>6806842.7815760002</v>
      </c>
      <c r="AE13" s="8">
        <f t="shared" si="3"/>
        <v>1577149.3915039999</v>
      </c>
      <c r="AF13" s="8">
        <f t="shared" si="3"/>
        <v>1351639.7164799999</v>
      </c>
      <c r="AG13" s="8">
        <f t="shared" si="3"/>
        <v>2676997.5495840004</v>
      </c>
      <c r="AH13" s="8">
        <f t="shared" si="3"/>
        <v>3518070.2493119999</v>
      </c>
      <c r="AI13" s="8">
        <f t="shared" si="3"/>
        <v>563183.21519999998</v>
      </c>
      <c r="AJ13" s="8">
        <f t="shared" si="3"/>
        <v>2478978.1235296</v>
      </c>
      <c r="AK13" s="8">
        <f t="shared" si="3"/>
        <v>360437.257728</v>
      </c>
      <c r="AL13" s="8">
        <f t="shared" si="3"/>
        <v>3503375.0540208002</v>
      </c>
      <c r="AM13" s="8">
        <f t="shared" si="3"/>
        <v>1523499.4154496002</v>
      </c>
      <c r="AN13" s="8">
        <f t="shared" si="3"/>
        <v>891363.70772479998</v>
      </c>
      <c r="AO13" s="8">
        <f t="shared" si="3"/>
        <v>5649069.9869536003</v>
      </c>
      <c r="AP13" s="8">
        <f t="shared" si="3"/>
        <v>5322291.1868479997</v>
      </c>
      <c r="AQ13" s="8">
        <f t="shared" si="3"/>
        <v>4878105.2395615997</v>
      </c>
      <c r="AR13" s="8">
        <f t="shared" si="3"/>
        <v>2402995.3286080002</v>
      </c>
      <c r="AS13" s="8">
        <f t="shared" si="3"/>
        <v>1637175.2395615999</v>
      </c>
      <c r="AT13" s="8">
        <f t="shared" si="3"/>
        <v>1494837.2395615999</v>
      </c>
      <c r="AU13" s="8">
        <f t="shared" si="3"/>
        <v>3441265.4091359996</v>
      </c>
      <c r="AV13" s="8">
        <f t="shared" si="3"/>
        <v>4040933.9110127999</v>
      </c>
      <c r="AW13" s="8">
        <f t="shared" si="3"/>
        <v>11263.664304</v>
      </c>
      <c r="AX13" s="8">
        <f t="shared" si="3"/>
        <v>1285088.1088208</v>
      </c>
      <c r="AY13" s="8">
        <f t="shared" si="3"/>
        <v>3518930.1197807998</v>
      </c>
      <c r="AZ13" s="8">
        <f t="shared" si="3"/>
        <v>458603.01340160001</v>
      </c>
      <c r="BA13" s="8">
        <f t="shared" si="3"/>
        <v>342660.83846560004</v>
      </c>
      <c r="BB13" s="8">
        <f t="shared" si="3"/>
        <v>151077.37151999999</v>
      </c>
      <c r="BC13" s="8">
        <f t="shared" si="3"/>
        <v>153284.85890399999</v>
      </c>
      <c r="BD13" s="8">
        <f t="shared" si="3"/>
        <v>45054.657216</v>
      </c>
      <c r="BE13" s="8">
        <f t="shared" si="3"/>
        <v>161458.6391232</v>
      </c>
      <c r="BF13" s="8">
        <f t="shared" si="3"/>
        <v>101224.46912319999</v>
      </c>
      <c r="BG13" s="8">
        <f t="shared" si="3"/>
        <v>81265.992911999987</v>
      </c>
      <c r="BH13" s="8">
        <f t="shared" si="3"/>
        <v>735551.29934239993</v>
      </c>
      <c r="BI13" s="8">
        <f t="shared" si="3"/>
        <v>311327.24860799999</v>
      </c>
      <c r="BJ13" s="8">
        <f t="shared" si="3"/>
        <v>190511.92934239999</v>
      </c>
      <c r="BK13" s="8">
        <f>SUM(BK7:BK12)</f>
        <v>194759.6334816</v>
      </c>
      <c r="BL13" s="8">
        <f>SUM(BL7:BL12)</f>
        <v>37371.1214052</v>
      </c>
      <c r="BM13" s="8">
        <f>SUM(BM7:BM12)</f>
        <v>39802.814845199995</v>
      </c>
      <c r="BN13" s="8">
        <f t="shared" ref="BN13:BV13" si="4">SUM(BN7:BN12)</f>
        <v>37576.446263999998</v>
      </c>
      <c r="BO13" s="8">
        <f t="shared" si="4"/>
        <v>39947.216380971426</v>
      </c>
      <c r="BP13" s="8">
        <f t="shared" si="4"/>
        <v>38658.596497714279</v>
      </c>
      <c r="BQ13" s="8">
        <f t="shared" si="4"/>
        <v>27114.855609599999</v>
      </c>
      <c r="BR13" s="8">
        <f t="shared" si="4"/>
        <v>40939.392880799991</v>
      </c>
      <c r="BS13" s="8">
        <f t="shared" si="4"/>
        <v>2078.6557651200001</v>
      </c>
      <c r="BT13" s="8">
        <f t="shared" si="4"/>
        <v>20615</v>
      </c>
      <c r="BU13" s="8">
        <f t="shared" si="4"/>
        <v>29543</v>
      </c>
      <c r="BV13" s="8">
        <f t="shared" si="4"/>
        <v>23281</v>
      </c>
      <c r="BW13" s="8">
        <f t="shared" ref="BW13:BY13" si="5">SUM(BW7:BW12)</f>
        <v>20305</v>
      </c>
      <c r="BX13" s="8">
        <f t="shared" si="5"/>
        <v>16884</v>
      </c>
      <c r="BY13" s="8">
        <f t="shared" si="5"/>
        <v>21173</v>
      </c>
      <c r="BZ13" s="8">
        <f t="shared" ref="BZ13:CK13" si="6">SUM(BZ7:BZ12)</f>
        <v>18540</v>
      </c>
      <c r="CA13" s="8">
        <f t="shared" si="6"/>
        <v>14725</v>
      </c>
      <c r="CB13" s="8">
        <f t="shared" si="6"/>
        <v>29040</v>
      </c>
      <c r="CC13" s="8">
        <f t="shared" si="6"/>
        <v>186150</v>
      </c>
      <c r="CD13" s="8">
        <f t="shared" si="6"/>
        <v>167940</v>
      </c>
      <c r="CE13" s="8">
        <f t="shared" si="6"/>
        <v>156450</v>
      </c>
      <c r="CF13" s="8">
        <f t="shared" si="6"/>
        <v>155868</v>
      </c>
      <c r="CG13" s="8">
        <f t="shared" si="6"/>
        <v>148769</v>
      </c>
      <c r="CH13" s="8">
        <f t="shared" si="6"/>
        <v>156209</v>
      </c>
      <c r="CI13" s="8">
        <f t="shared" si="6"/>
        <v>144367</v>
      </c>
      <c r="CJ13" s="8">
        <f t="shared" si="6"/>
        <v>117348</v>
      </c>
      <c r="CK13" s="8">
        <f t="shared" si="6"/>
        <v>131967</v>
      </c>
      <c r="CL13" s="8">
        <f t="shared" ref="CL13:CZ13" si="7">SUM(CL7:CL12)</f>
        <v>116520</v>
      </c>
      <c r="CM13" s="8">
        <f t="shared" si="7"/>
        <v>140089</v>
      </c>
      <c r="CN13" s="8">
        <f t="shared" si="7"/>
        <v>129960</v>
      </c>
      <c r="CO13" s="8">
        <f t="shared" si="7"/>
        <v>127193</v>
      </c>
      <c r="CP13" s="8">
        <f t="shared" si="7"/>
        <v>134664</v>
      </c>
      <c r="CQ13" s="8">
        <f t="shared" si="7"/>
        <v>115620</v>
      </c>
      <c r="CR13" s="8">
        <f t="shared" si="7"/>
        <v>114638</v>
      </c>
      <c r="CS13" s="8">
        <f t="shared" si="7"/>
        <v>99810</v>
      </c>
      <c r="CT13" s="8">
        <f t="shared" si="7"/>
        <v>95790</v>
      </c>
      <c r="CU13" s="15">
        <f t="shared" si="7"/>
        <v>89497</v>
      </c>
      <c r="CV13" s="15">
        <f t="shared" si="7"/>
        <v>77644</v>
      </c>
      <c r="CW13" s="15">
        <f t="shared" si="7"/>
        <v>81344</v>
      </c>
      <c r="CX13" s="15">
        <f t="shared" si="7"/>
        <v>77580</v>
      </c>
      <c r="CY13" s="15">
        <f t="shared" si="7"/>
        <v>84847</v>
      </c>
      <c r="CZ13" s="15">
        <f t="shared" si="7"/>
        <v>74880</v>
      </c>
    </row>
    <row r="15" spans="1:104" x14ac:dyDescent="0.25">
      <c r="A15" s="11" t="s">
        <v>69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</row>
    <row r="16" spans="1:104" x14ac:dyDescent="0.25">
      <c r="A16" s="11" t="s">
        <v>76</v>
      </c>
    </row>
    <row r="17" spans="1:1" x14ac:dyDescent="0.25">
      <c r="A17" s="11" t="s">
        <v>86</v>
      </c>
    </row>
    <row r="18" spans="1:1" x14ac:dyDescent="0.25">
      <c r="A18" s="11" t="s">
        <v>87</v>
      </c>
    </row>
  </sheetData>
  <pageMargins left="0.7" right="0.7" top="0.75" bottom="0.75" header="0.3" footer="0.3"/>
  <ignoredErrors>
    <ignoredError sqref="CE7:CH1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2011-10-25T21:48:36Z</dcterms:created>
  <dcterms:modified xsi:type="dcterms:W3CDTF">2015-08-19T17:01:34Z</dcterms:modified>
</cp:coreProperties>
</file>