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scamilla\Desktop\"/>
    </mc:Choice>
  </mc:AlternateContent>
  <bookViews>
    <workbookView xWindow="240" yWindow="105" windowWidth="10005" windowHeight="7710"/>
  </bookViews>
  <sheets>
    <sheet name="Importaciones" sheetId="1" r:id="rId1"/>
  </sheets>
  <externalReferences>
    <externalReference r:id="rId2"/>
  </externalReferences>
  <definedNames>
    <definedName name="_xlnm._FilterDatabase" localSheetId="0" hidden="1">Importaciones!$A$1:$A$2</definedName>
  </definedNames>
  <calcPr calcId="152511"/>
</workbook>
</file>

<file path=xl/calcChain.xml><?xml version="1.0" encoding="utf-8"?>
<calcChain xmlns="http://schemas.openxmlformats.org/spreadsheetml/2006/main">
  <c r="CZ27" i="1" l="1"/>
  <c r="CY27" i="1" l="1"/>
  <c r="CI27" i="1"/>
  <c r="CX27" i="1"/>
  <c r="CW27" i="1"/>
  <c r="CC26" i="1" l="1"/>
  <c r="CD26" i="1"/>
  <c r="CE26" i="1"/>
  <c r="CV27" i="1" l="1"/>
  <c r="CU27" i="1"/>
  <c r="CT27" i="1"/>
  <c r="CR27" i="1" l="1"/>
  <c r="CS27" i="1"/>
  <c r="CQ27" i="1" l="1"/>
  <c r="CO27" i="1"/>
  <c r="CP27" i="1"/>
  <c r="CL27" i="1"/>
  <c r="CM27" i="1"/>
  <c r="CN27" i="1"/>
  <c r="CJ27" i="1"/>
  <c r="CK27" i="1"/>
  <c r="CF27" i="1"/>
  <c r="CG27" i="1"/>
  <c r="CH27" i="1"/>
  <c r="CC27" i="1"/>
  <c r="CD27" i="1"/>
  <c r="CE27" i="1"/>
  <c r="CB27" i="1"/>
  <c r="CA27" i="1"/>
  <c r="BZ27" i="1"/>
  <c r="BW27" i="1"/>
  <c r="BX27" i="1"/>
  <c r="BY27" i="1"/>
  <c r="D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C27" i="1"/>
  <c r="BV27" i="1"/>
  <c r="BU27" i="1"/>
  <c r="BT27" i="1"/>
  <c r="BS27" i="1"/>
  <c r="BR27" i="1"/>
</calcChain>
</file>

<file path=xl/sharedStrings.xml><?xml version="1.0" encoding="utf-8"?>
<sst xmlns="http://schemas.openxmlformats.org/spreadsheetml/2006/main" count="158" uniqueCount="140">
  <si>
    <t>Importaciones de gas natural por punto de internación</t>
  </si>
  <si>
    <t>(Gjoules)</t>
  </si>
  <si>
    <t>Punto de internación en México</t>
  </si>
  <si>
    <t>Importador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</si>
  <si>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</si>
  <si>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</si>
  <si>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</si>
  <si>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</si>
  <si>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</si>
  <si>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</si>
  <si>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</si>
  <si>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</si>
  <si>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</si>
  <si>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</si>
  <si>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</si>
  <si>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</si>
  <si>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</si>
  <si>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</si>
  <si>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</si>
  <si>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</si>
  <si>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</si>
  <si>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>Columna18</t>
  </si>
  <si>
    <t>Columna19</t>
  </si>
  <si>
    <t>Columna20</t>
  </si>
  <si>
    <t>Columna21</t>
  </si>
  <si>
    <t>Columna22</t>
  </si>
  <si>
    <t>Columna23</t>
  </si>
  <si>
    <t>Columna24</t>
  </si>
  <si>
    <t>Columna25</t>
  </si>
  <si>
    <t>Columna26</t>
  </si>
  <si>
    <t>Columna27</t>
  </si>
  <si>
    <t>Columna28</t>
  </si>
  <si>
    <t>Columna29</t>
  </si>
  <si>
    <t>Columna30</t>
  </si>
  <si>
    <t>Columna31</t>
  </si>
  <si>
    <t>Columna32</t>
  </si>
  <si>
    <t>Columna33</t>
  </si>
  <si>
    <t>Columna34</t>
  </si>
  <si>
    <t>Columna35</t>
  </si>
  <si>
    <t>Columna36</t>
  </si>
  <si>
    <t>Columna37</t>
  </si>
  <si>
    <t>Columna38</t>
  </si>
  <si>
    <t>Columna39</t>
  </si>
  <si>
    <t>Columna40</t>
  </si>
  <si>
    <t>Columna41</t>
  </si>
  <si>
    <t>Columna42</t>
  </si>
  <si>
    <t>Columna43</t>
  </si>
  <si>
    <t>Columna44</t>
  </si>
  <si>
    <t>Columna45</t>
  </si>
  <si>
    <t>Columna46</t>
  </si>
  <si>
    <t>Columna47</t>
  </si>
  <si>
    <t>Columna48</t>
  </si>
  <si>
    <t>Columna49</t>
  </si>
  <si>
    <t>Columna50</t>
  </si>
  <si>
    <t>Columna51</t>
  </si>
  <si>
    <t>Columna52</t>
  </si>
  <si>
    <t>Columna53</t>
  </si>
  <si>
    <t>Columna54</t>
  </si>
  <si>
    <t>Columna55</t>
  </si>
  <si>
    <t>Columna56</t>
  </si>
  <si>
    <t>Acuña, Coahuila</t>
  </si>
  <si>
    <t>Particulares</t>
  </si>
  <si>
    <t>Agua Prieta, Sonora</t>
  </si>
  <si>
    <t>Altamira, Tamaulipas</t>
  </si>
  <si>
    <t>Argüelles, Tamaulipas</t>
  </si>
  <si>
    <t>PGPB</t>
  </si>
  <si>
    <t>Cd. Juárez, Chihuahua</t>
  </si>
  <si>
    <t>Ensenada, Baja California</t>
  </si>
  <si>
    <t>Gloria a Dios, Chihuahua</t>
  </si>
  <si>
    <t>Los Algodones, Baja California</t>
  </si>
  <si>
    <t>Mexicali, Baja California</t>
  </si>
  <si>
    <t>Monterrey, Nuevo León</t>
  </si>
  <si>
    <t>Naco, Sonora</t>
  </si>
  <si>
    <t>Nogales, Sonora</t>
  </si>
  <si>
    <t>Piedras Negras, Coahuila</t>
  </si>
  <si>
    <t>Reynosa, Tamaulipas</t>
  </si>
  <si>
    <t>Río Bravo, Tamaulipas</t>
  </si>
  <si>
    <t>Total importaciones</t>
  </si>
  <si>
    <t xml:space="preserve">Fuente: CRE, con base en información de los importadores </t>
  </si>
  <si>
    <t>Columna57</t>
  </si>
  <si>
    <t>Columna58</t>
  </si>
  <si>
    <t>Columna59</t>
  </si>
  <si>
    <t>Columna60</t>
  </si>
  <si>
    <t>Columna61</t>
  </si>
  <si>
    <t>Columna62</t>
  </si>
  <si>
    <t>Notas:</t>
  </si>
  <si>
    <t>Columna63</t>
  </si>
  <si>
    <t>Columna64</t>
  </si>
  <si>
    <t>Columna65</t>
  </si>
  <si>
    <t>Columna66</t>
  </si>
  <si>
    <t>Columna67</t>
  </si>
  <si>
    <t>Columna68</t>
  </si>
  <si>
    <t>Columna69</t>
  </si>
  <si>
    <t>Columna70</t>
  </si>
  <si>
    <t>Columna71</t>
  </si>
  <si>
    <t>3.Esta información se actualiza trimestralmente, en conformidad con los plazos de entrega de información de los importadores y exportadores establecidos en la Directiva de Información para las Actividades Reguladas en Materia de gas natural, DIR-GAS-006-2006.</t>
  </si>
  <si>
    <t>2. Para los meses de agosto y septiembre del 2012 los datos de importaciones de Altamira no se encuentras disponibles (ND).</t>
  </si>
  <si>
    <t xml:space="preserve">1. A partir del 2012, para efectos de las conversiones entre volumen y energía se emplea el poder calorifico reportado por cada empresa para el mes de que se trate.
</t>
  </si>
  <si>
    <t>Columna72</t>
  </si>
  <si>
    <t>Columna73</t>
  </si>
  <si>
    <t>Columna74</t>
  </si>
  <si>
    <t>Manzanillo, Colima</t>
  </si>
  <si>
    <t>Columna75</t>
  </si>
  <si>
    <t>Columna76</t>
  </si>
  <si>
    <t>Columna77</t>
  </si>
  <si>
    <t>Columna78</t>
  </si>
  <si>
    <t>Columna79</t>
  </si>
  <si>
    <t>Columna80</t>
  </si>
  <si>
    <t>Columna81</t>
  </si>
  <si>
    <t>Columna82</t>
  </si>
  <si>
    <t>Columna83</t>
  </si>
  <si>
    <t>Columna84</t>
  </si>
  <si>
    <t>Columna85</t>
  </si>
  <si>
    <t>Columna86</t>
  </si>
  <si>
    <t>Columna87</t>
  </si>
  <si>
    <t>Columna88</t>
  </si>
  <si>
    <t>Columna89</t>
  </si>
  <si>
    <t>Columna90</t>
  </si>
  <si>
    <t>Columna91</t>
  </si>
  <si>
    <t>Columna92</t>
  </si>
  <si>
    <t>Columna93</t>
  </si>
  <si>
    <t>Columna94</t>
  </si>
  <si>
    <t>Columna95</t>
  </si>
  <si>
    <t>Columna96</t>
  </si>
  <si>
    <t>Columna97</t>
  </si>
  <si>
    <t>Columna98</t>
  </si>
  <si>
    <t>Columna99</t>
  </si>
  <si>
    <t>Columna100</t>
  </si>
  <si>
    <t>Columna101</t>
  </si>
  <si>
    <t>Columna102</t>
  </si>
  <si>
    <t>Columna103</t>
  </si>
  <si>
    <t>Columna104</t>
  </si>
  <si>
    <t>5. Para el segundo trimestre de 2015, el punto de internación  Cd. Juárez,Chihuahua  no se contó con la información correspondiente de Energía Chihuahua.</t>
  </si>
  <si>
    <t xml:space="preserve">4. Para el primer trimestre de 2015  el punto fronterizo de internación el Reynosa, Tamaulipas   (Tecto) , PGPB reporto que para los meses febrero y marzo no se presentaron importaciones  </t>
  </si>
  <si>
    <t>6. Para el segundo trimestre de 2015, el punto de internación Los Algodones, Baja California  no se contó con la información correspondiente de Toyota por terminación anticipada</t>
  </si>
  <si>
    <t>7. Para el segundo trimestre de 2015, el punto de internación Los Algodones, Baja California  no se contó con la información correspondiente de Energía Azteca y Energía Baja California.</t>
  </si>
  <si>
    <t>8. Para el segundo trimestre de 2015, los puntos de internación Agua Prieta, Sonora y  Naco, Sonora no se contó con la información correspondiente de El Paso Energy</t>
  </si>
  <si>
    <t>9.  A partir de enero 2014 se considera la información correspondiente de Compañía de Autoabastecedores Gas Natural de Nava, S. A. de C. V</t>
  </si>
  <si>
    <t xml:space="preserve">Camargo (Net-México) Tamaulipas </t>
  </si>
  <si>
    <t>10. A partir del segundo trimestre de 2015 PGPB reporta el punto de internación Camargo (Net-México)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</si>
</sst>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7" fontId="0" fillId="0" borderId="0" xfId="0" applyNumberFormat="1"/>
    <xf numFmtId="0" fontId="3" fillId="0" borderId="1" xfId="0" applyFont="1" applyBorder="1"/>
    <xf numFmtId="17" fontId="3" fillId="2" borderId="1" xfId="0" applyNumberFormat="1" applyFont="1" applyFill="1" applyBorder="1"/>
    <xf numFmtId="3" fontId="0" fillId="0" borderId="0" xfId="0" applyNumberFormat="1" applyFont="1"/>
    <xf numFmtId="0" fontId="1" fillId="0" borderId="0" xfId="0" applyFont="1"/>
    <xf numFmtId="3" fontId="0" fillId="0" borderId="2" xfId="0" applyNumberFormat="1" applyFont="1" applyBorder="1"/>
    <xf numFmtId="0" fontId="1" fillId="0" borderId="0" xfId="0" applyFont="1" applyFill="1"/>
    <xf numFmtId="3" fontId="0" fillId="0" borderId="2" xfId="0" applyNumberFormat="1" applyFont="1" applyFill="1" applyBorder="1"/>
    <xf numFmtId="3" fontId="0" fillId="0" borderId="0" xfId="0" applyNumberFormat="1" applyFont="1" applyBorder="1"/>
    <xf numFmtId="0" fontId="4" fillId="0" borderId="1" xfId="0" applyFont="1" applyBorder="1"/>
    <xf numFmtId="3" fontId="3" fillId="0" borderId="1" xfId="0" applyNumberFormat="1" applyFont="1" applyBorder="1"/>
    <xf numFmtId="0" fontId="5" fillId="0" borderId="0" xfId="0" applyFont="1"/>
    <xf numFmtId="0" fontId="6" fillId="0" borderId="0" xfId="0" applyFont="1"/>
    <xf numFmtId="3" fontId="0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/>
    <xf numFmtId="3" fontId="8" fillId="0" borderId="0" xfId="0" applyNumberFormat="1" applyFont="1" applyBorder="1"/>
    <xf numFmtId="3" fontId="8" fillId="0" borderId="0" xfId="0" applyNumberFormat="1" applyFont="1"/>
    <xf numFmtId="3" fontId="0" fillId="0" borderId="0" xfId="0" applyNumberFormat="1"/>
    <xf numFmtId="17" fontId="3" fillId="2" borderId="1" xfId="0" applyNumberFormat="1" applyFont="1" applyFill="1" applyBorder="1" applyAlignment="1"/>
    <xf numFmtId="3" fontId="9" fillId="0" borderId="0" xfId="0" applyNumberFormat="1" applyFont="1" applyBorder="1"/>
    <xf numFmtId="3" fontId="9" fillId="0" borderId="0" xfId="0" applyNumberFormat="1" applyFont="1" applyFill="1" applyBorder="1"/>
    <xf numFmtId="3" fontId="9" fillId="0" borderId="0" xfId="0" applyNumberFormat="1" applyFont="1"/>
    <xf numFmtId="3" fontId="6" fillId="0" borderId="0" xfId="0" applyNumberFormat="1" applyFont="1"/>
    <xf numFmtId="3" fontId="10" fillId="0" borderId="0" xfId="0" applyNumberFormat="1" applyFont="1" applyBorder="1"/>
    <xf numFmtId="3" fontId="10" fillId="0" borderId="0" xfId="0" applyNumberFormat="1" applyFont="1"/>
    <xf numFmtId="3" fontId="11" fillId="0" borderId="0" xfId="0" applyNumberFormat="1" applyFont="1" applyBorder="1"/>
    <xf numFmtId="4" fontId="0" fillId="0" borderId="0" xfId="0" applyNumberFormat="1"/>
    <xf numFmtId="4" fontId="6" fillId="0" borderId="0" xfId="0" applyNumberFormat="1" applyFont="1"/>
  </cellXfs>
  <cellStyles count="1">
    <cellStyle name="Normal" xfId="0" builtinId="0"/>
  </cellStyles>
  <dxfs count="10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e5\UPE\Base%20datos%20DGAER\Gas%20natural\Comercio.exterior.2007-2012\poder.calorifico.prueba.Tablas%20comercio%20exterior%20DVA%20informaci&#243;n%202007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.M"/>
      <sheetName val="CE.M(E)gj"/>
      <sheetName val="CE.M(E)m3"/>
      <sheetName val="CE.M(E)mmbtu"/>
      <sheetName val="CEM(P)gj"/>
      <sheetName val="CEM(P)m3"/>
      <sheetName val="CEM(P)mmbtu"/>
      <sheetName val="CE.X"/>
      <sheetName val="CE.X(E)gj"/>
      <sheetName val="CE.X(E)m3"/>
      <sheetName val="CE.X(E)mmbtu"/>
      <sheetName val="CE.X(P)gj"/>
      <sheetName val="CE.X(P)m3"/>
      <sheetName val="CE.X(P)mmbtu"/>
      <sheetName val="Gráficas gj"/>
      <sheetName val="Gráficas m3"/>
      <sheetName val="Gráficas mmbtu"/>
      <sheetName val="Gráficas II.gj"/>
      <sheetName val="Gráficas II.m3"/>
      <sheetName val="Gráficas II.mmbtu"/>
      <sheetName val="Val M Pgpb"/>
      <sheetName val="Val M Privadas"/>
      <sheetName val="Val X PGPB"/>
      <sheetName val="Comp sener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ables/table1.xml><?xml version="1.0" encoding="utf-8"?>
<table xmlns="http://schemas.openxmlformats.org/spreadsheetml/2006/main" id="1" name="Tabla1" displayName="Tabla1" ref="A6:CZ27" totalsRowShown="0" headerRowDxfId="103" dataDxfId="102">
  <tableColumns count="104">
    <tableColumn id="1" name="Columna1"/>
    <tableColumn id="2" name="Columna2"/>
    <tableColumn id="3" name="Columna3" dataDxfId="101"/>
    <tableColumn id="4" name="Columna4" dataDxfId="100"/>
    <tableColumn id="5" name="Columna5" dataDxfId="99"/>
    <tableColumn id="6" name="Columna6" dataDxfId="98"/>
    <tableColumn id="7" name="Columna7" dataDxfId="97"/>
    <tableColumn id="8" name="Columna8" dataDxfId="96"/>
    <tableColumn id="9" name="Columna9" dataDxfId="95"/>
    <tableColumn id="10" name="Columna10" dataDxfId="94"/>
    <tableColumn id="11" name="Columna11" dataDxfId="93"/>
    <tableColumn id="12" name="Columna12" dataDxfId="92"/>
    <tableColumn id="13" name="Columna13" dataDxfId="91"/>
    <tableColumn id="14" name="Columna14" dataDxfId="90"/>
    <tableColumn id="15" name="Columna15" dataDxfId="89"/>
    <tableColumn id="16" name="Columna16" dataDxfId="88"/>
    <tableColumn id="17" name="Columna17" dataDxfId="87"/>
    <tableColumn id="18" name="Columna18" dataDxfId="86"/>
    <tableColumn id="19" name="Columna19" dataDxfId="85"/>
    <tableColumn id="20" name="Columna20" dataDxfId="84"/>
    <tableColumn id="21" name="Columna21" dataDxfId="83"/>
    <tableColumn id="22" name="Columna22" dataDxfId="82"/>
    <tableColumn id="23" name="Columna23" dataDxfId="81"/>
    <tableColumn id="24" name="Columna24" dataDxfId="80"/>
    <tableColumn id="25" name="Columna25" dataDxfId="79"/>
    <tableColumn id="26" name="Columna26" dataDxfId="78"/>
    <tableColumn id="27" name="Columna27" dataDxfId="77"/>
    <tableColumn id="28" name="Columna28" dataDxfId="76"/>
    <tableColumn id="29" name="Columna29" dataDxfId="75"/>
    <tableColumn id="30" name="Columna30" dataDxfId="74"/>
    <tableColumn id="31" name="Columna31" dataDxfId="73"/>
    <tableColumn id="32" name="Columna32" dataDxfId="72"/>
    <tableColumn id="33" name="Columna33" dataDxfId="71"/>
    <tableColumn id="34" name="Columna34" dataDxfId="70"/>
    <tableColumn id="35" name="Columna35" dataDxfId="69"/>
    <tableColumn id="36" name="Columna36" dataDxfId="68"/>
    <tableColumn id="37" name="Columna37" dataDxfId="67"/>
    <tableColumn id="38" name="Columna38" dataDxfId="66"/>
    <tableColumn id="39" name="Columna39" dataDxfId="65"/>
    <tableColumn id="40" name="Columna40" dataDxfId="64"/>
    <tableColumn id="41" name="Columna41" dataDxfId="63"/>
    <tableColumn id="42" name="Columna42" dataDxfId="62"/>
    <tableColumn id="43" name="Columna43" dataDxfId="61"/>
    <tableColumn id="44" name="Columna44" dataDxfId="60"/>
    <tableColumn id="45" name="Columna45" dataDxfId="59"/>
    <tableColumn id="46" name="Columna46" dataDxfId="58"/>
    <tableColumn id="47" name="Columna47" dataDxfId="57"/>
    <tableColumn id="48" name="Columna48" dataDxfId="56"/>
    <tableColumn id="49" name="Columna49" dataDxfId="55"/>
    <tableColumn id="50" name="Columna50" dataDxfId="54"/>
    <tableColumn id="51" name="Columna51" dataDxfId="53"/>
    <tableColumn id="52" name="Columna52" dataDxfId="52"/>
    <tableColumn id="53" name="Columna53" dataDxfId="51"/>
    <tableColumn id="54" name="Columna54" dataDxfId="50"/>
    <tableColumn id="55" name="Columna55" dataDxfId="49"/>
    <tableColumn id="56" name="Columna56" dataDxfId="48"/>
    <tableColumn id="57" name="Columna57" dataDxfId="47"/>
    <tableColumn id="58" name="Columna58" dataDxfId="46"/>
    <tableColumn id="59" name="Columna59" dataDxfId="45"/>
    <tableColumn id="60" name="Columna60" dataDxfId="44"/>
    <tableColumn id="61" name="Columna61" dataDxfId="43"/>
    <tableColumn id="62" name="Columna62" dataDxfId="42"/>
    <tableColumn id="63" name="Columna63" dataDxfId="41"/>
    <tableColumn id="64" name="Columna64" dataDxfId="40"/>
    <tableColumn id="65" name="Columna65" dataDxfId="39"/>
    <tableColumn id="66" name="Columna66" dataDxfId="38"/>
    <tableColumn id="67" name="Columna67" dataDxfId="37"/>
    <tableColumn id="68" name="Columna68" dataDxfId="36"/>
    <tableColumn id="69" name="Columna69" dataDxfId="35"/>
    <tableColumn id="70" name="Columna70" dataDxfId="34"/>
    <tableColumn id="71" name="Columna71" dataDxfId="33"/>
    <tableColumn id="72" name="Columna72" dataDxfId="32"/>
    <tableColumn id="73" name="Columna73" dataDxfId="31"/>
    <tableColumn id="74" name="Columna74" dataDxfId="30"/>
    <tableColumn id="75" name="Columna75" dataDxfId="29"/>
    <tableColumn id="76" name="Columna76" dataDxfId="28"/>
    <tableColumn id="77" name="Columna77" dataDxfId="27"/>
    <tableColumn id="78" name="Columna78" dataDxfId="26"/>
    <tableColumn id="79" name="Columna79" dataDxfId="25"/>
    <tableColumn id="80" name="Columna80" dataDxfId="24"/>
    <tableColumn id="81" name="Columna81" dataDxfId="23">
      <calculatedColumnFormula>GETPIVOTDATA("Cantidad (Gjoules)",'[1]CE.M(E)gj'!$A$6,"TRIMESTRE",DATE(2013,7,1),"Punto Fronterizo de Internación"," Acuña, Coahuila")</calculatedColumnFormula>
    </tableColumn>
    <tableColumn id="82" name="Columna82" dataDxfId="22">
      <calculatedColumnFormula>GETPIVOTDATA("Cantidad (Gjoules)",'[1]CE.M(E)gj'!$A$6,"TRIMESTRE",DATE(2013,8,1),"Punto Fronterizo de Internación"," Acuña, Coahuila")</calculatedColumnFormula>
    </tableColumn>
    <tableColumn id="83" name="Columna83" dataDxfId="21">
      <calculatedColumnFormula>GETPIVOTDATA("Cantidad (Gjoules)",'[1]CE.M(E)gj'!$A$6,"TRIMESTRE",DATE(2013,9,1),"Punto Fronterizo de Internación"," Acuña, Coahuila")</calculatedColumnFormula>
    </tableColumn>
    <tableColumn id="84" name="Columna84" dataDxfId="20"/>
    <tableColumn id="85" name="Columna85" dataDxfId="19"/>
    <tableColumn id="86" name="Columna86" dataDxfId="18"/>
    <tableColumn id="87" name="Columna87" dataDxfId="17"/>
    <tableColumn id="88" name="Columna88" dataDxfId="16"/>
    <tableColumn id="89" name="Columna89" dataDxfId="15"/>
    <tableColumn id="90" name="Columna90" dataDxfId="14"/>
    <tableColumn id="91" name="Columna91" dataDxfId="13"/>
    <tableColumn id="92" name="Columna92" dataDxfId="12"/>
    <tableColumn id="93" name="Columna93" dataDxfId="11"/>
    <tableColumn id="94" name="Columna94" dataDxfId="10"/>
    <tableColumn id="95" name="Columna95" dataDxfId="9"/>
    <tableColumn id="96" name="Columna96" dataDxfId="8"/>
    <tableColumn id="97" name="Columna97" dataDxfId="7"/>
    <tableColumn id="98" name="Columna98" dataDxfId="6"/>
    <tableColumn id="99" name="Columna99" dataDxfId="5"/>
    <tableColumn id="100" name="Columna100" dataDxfId="4"/>
    <tableColumn id="101" name="Columna101" dataDxfId="3"/>
    <tableColumn id="102" name="Columna102" dataDxfId="2"/>
    <tableColumn id="103" name="Columna103" dataDxfId="1"/>
    <tableColumn id="104" name="Columna104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40"/>
  <sheetViews>
    <sheetView showGridLines="0" tabSelected="1" zoomScale="80" zoomScaleNormal="80" workbookViewId="0">
      <pane xSplit="2" ySplit="4" topLeftCell="CM12" activePane="bottomRight" state="frozen"/>
      <selection pane="topRight" activeCell="C1" sqref="C1"/>
      <selection pane="bottomLeft" activeCell="A5" sqref="A5"/>
      <selection pane="bottomRight" activeCell="CZ34" sqref="CZ34"/>
    </sheetView>
  </sheetViews>
  <sheetFormatPr baseColWidth="10" defaultRowHeight="15" x14ac:dyDescent="0.25"/>
  <cols>
    <col min="1" max="1" width="33.140625" customWidth="1"/>
    <col min="2" max="2" width="18" customWidth="1"/>
    <col min="3" max="5" width="12" customWidth="1"/>
    <col min="6" max="6" width="12.7109375" bestFit="1" customWidth="1"/>
    <col min="7" max="9" width="12" customWidth="1"/>
    <col min="10" max="56" width="13" customWidth="1"/>
    <col min="57" max="80" width="13.140625" bestFit="1" customWidth="1"/>
    <col min="81" max="81" width="14" customWidth="1"/>
    <col min="82" max="82" width="13.28515625" customWidth="1"/>
    <col min="83" max="83" width="13.5703125" customWidth="1"/>
    <col min="84" max="86" width="13.140625" bestFit="1" customWidth="1"/>
    <col min="87" max="90" width="12.28515625" bestFit="1" customWidth="1"/>
    <col min="91" max="92" width="13.140625" bestFit="1" customWidth="1"/>
    <col min="93" max="93" width="12.42578125" customWidth="1"/>
    <col min="94" max="94" width="13.42578125" customWidth="1"/>
    <col min="95" max="95" width="13" customWidth="1"/>
    <col min="96" max="96" width="12.28515625" bestFit="1" customWidth="1"/>
    <col min="97" max="97" width="12.85546875" customWidth="1"/>
    <col min="98" max="98" width="13" customWidth="1"/>
    <col min="99" max="101" width="12.28515625" bestFit="1" customWidth="1"/>
    <col min="102" max="102" width="14" customWidth="1"/>
    <col min="103" max="103" width="12.85546875" customWidth="1"/>
    <col min="104" max="104" width="15.42578125" customWidth="1"/>
  </cols>
  <sheetData>
    <row r="1" spans="1:104" ht="18.75" x14ac:dyDescent="0.3">
      <c r="A1" s="13" t="s">
        <v>0</v>
      </c>
      <c r="B1" s="1"/>
    </row>
    <row r="2" spans="1:104" ht="18.75" x14ac:dyDescent="0.3">
      <c r="A2" s="13" t="s">
        <v>1</v>
      </c>
      <c r="B2" s="1"/>
    </row>
    <row r="3" spans="1:104" ht="15.75" thickBot="1" x14ac:dyDescent="0.3">
      <c r="C3" s="2"/>
    </row>
    <row r="4" spans="1:104" ht="16.5" thickBot="1" x14ac:dyDescent="0.3">
      <c r="A4" s="3" t="s">
        <v>2</v>
      </c>
      <c r="B4" s="3" t="s">
        <v>3</v>
      </c>
      <c r="C4" s="4">
        <v>39083</v>
      </c>
      <c r="D4" s="4">
        <v>39114</v>
      </c>
      <c r="E4" s="4">
        <v>39142</v>
      </c>
      <c r="F4" s="4">
        <v>39173</v>
      </c>
      <c r="G4" s="4">
        <v>39203</v>
      </c>
      <c r="H4" s="4">
        <v>39234</v>
      </c>
      <c r="I4" s="4">
        <v>39264</v>
      </c>
      <c r="J4" s="4">
        <v>39295</v>
      </c>
      <c r="K4" s="4">
        <v>39326</v>
      </c>
      <c r="L4" s="4">
        <v>39356</v>
      </c>
      <c r="M4" s="4">
        <v>39387</v>
      </c>
      <c r="N4" s="4">
        <v>39417</v>
      </c>
      <c r="O4" s="4">
        <v>39448</v>
      </c>
      <c r="P4" s="4">
        <v>39479</v>
      </c>
      <c r="Q4" s="4">
        <v>39508</v>
      </c>
      <c r="R4" s="4">
        <v>39539</v>
      </c>
      <c r="S4" s="4">
        <v>39569</v>
      </c>
      <c r="T4" s="4">
        <v>39600</v>
      </c>
      <c r="U4" s="4">
        <v>39630</v>
      </c>
      <c r="V4" s="4">
        <v>39661</v>
      </c>
      <c r="W4" s="4">
        <v>39692</v>
      </c>
      <c r="X4" s="4">
        <v>39722</v>
      </c>
      <c r="Y4" s="4">
        <v>39753</v>
      </c>
      <c r="Z4" s="4">
        <v>39783</v>
      </c>
      <c r="AA4" s="4">
        <v>39814</v>
      </c>
      <c r="AB4" s="4">
        <v>39845</v>
      </c>
      <c r="AC4" s="4">
        <v>39873</v>
      </c>
      <c r="AD4" s="4">
        <v>39904</v>
      </c>
      <c r="AE4" s="4">
        <v>39934</v>
      </c>
      <c r="AF4" s="4">
        <v>39965</v>
      </c>
      <c r="AG4" s="4">
        <v>39995</v>
      </c>
      <c r="AH4" s="4">
        <v>40026</v>
      </c>
      <c r="AI4" s="4">
        <v>40057</v>
      </c>
      <c r="AJ4" s="4">
        <v>40087</v>
      </c>
      <c r="AK4" s="4">
        <v>40118</v>
      </c>
      <c r="AL4" s="4">
        <v>40148</v>
      </c>
      <c r="AM4" s="4">
        <v>40179</v>
      </c>
      <c r="AN4" s="4">
        <v>40210</v>
      </c>
      <c r="AO4" s="4">
        <v>40238</v>
      </c>
      <c r="AP4" s="4">
        <v>40269</v>
      </c>
      <c r="AQ4" s="4">
        <v>40299</v>
      </c>
      <c r="AR4" s="4">
        <v>40330</v>
      </c>
      <c r="AS4" s="4">
        <v>40360</v>
      </c>
      <c r="AT4" s="4">
        <v>40391</v>
      </c>
      <c r="AU4" s="4">
        <v>40422</v>
      </c>
      <c r="AV4" s="4">
        <v>40452</v>
      </c>
      <c r="AW4" s="4">
        <v>40483</v>
      </c>
      <c r="AX4" s="4">
        <v>40513</v>
      </c>
      <c r="AY4" s="4">
        <v>40544</v>
      </c>
      <c r="AZ4" s="4">
        <v>40575</v>
      </c>
      <c r="BA4" s="4">
        <v>40603</v>
      </c>
      <c r="BB4" s="4">
        <v>40634</v>
      </c>
      <c r="BC4" s="4">
        <v>40664</v>
      </c>
      <c r="BD4" s="4">
        <v>40695</v>
      </c>
      <c r="BE4" s="4">
        <v>40725</v>
      </c>
      <c r="BF4" s="4">
        <v>40756</v>
      </c>
      <c r="BG4" s="4">
        <v>40787</v>
      </c>
      <c r="BH4" s="4">
        <v>40817</v>
      </c>
      <c r="BI4" s="4">
        <v>40848</v>
      </c>
      <c r="BJ4" s="4">
        <v>40878</v>
      </c>
      <c r="BK4" s="4">
        <v>40909</v>
      </c>
      <c r="BL4" s="4">
        <v>40940</v>
      </c>
      <c r="BM4" s="4">
        <v>40969</v>
      </c>
      <c r="BN4" s="4">
        <v>41000</v>
      </c>
      <c r="BO4" s="4">
        <v>41030</v>
      </c>
      <c r="BP4" s="4">
        <v>41061</v>
      </c>
      <c r="BQ4" s="4">
        <v>41091</v>
      </c>
      <c r="BR4" s="4">
        <v>41122</v>
      </c>
      <c r="BS4" s="4">
        <v>41153</v>
      </c>
      <c r="BT4" s="4">
        <v>41183</v>
      </c>
      <c r="BU4" s="4">
        <v>41214</v>
      </c>
      <c r="BV4" s="4">
        <v>41244</v>
      </c>
      <c r="BW4" s="4">
        <v>41275</v>
      </c>
      <c r="BX4" s="4">
        <v>41306</v>
      </c>
      <c r="BY4" s="4">
        <v>41334</v>
      </c>
      <c r="BZ4" s="4">
        <v>41365</v>
      </c>
      <c r="CA4" s="4">
        <v>41395</v>
      </c>
      <c r="CB4" s="4">
        <v>41426</v>
      </c>
      <c r="CC4" s="4">
        <v>41456</v>
      </c>
      <c r="CD4" s="4">
        <v>41487</v>
      </c>
      <c r="CE4" s="4">
        <v>41518</v>
      </c>
      <c r="CF4" s="22">
        <v>41548</v>
      </c>
      <c r="CG4" s="22">
        <v>41579</v>
      </c>
      <c r="CH4" s="22">
        <v>41609</v>
      </c>
      <c r="CI4" s="22">
        <v>41640</v>
      </c>
      <c r="CJ4" s="22">
        <v>41671</v>
      </c>
      <c r="CK4" s="22">
        <v>41699</v>
      </c>
      <c r="CL4" s="22">
        <v>41730</v>
      </c>
      <c r="CM4" s="22">
        <v>41760</v>
      </c>
      <c r="CN4" s="22">
        <v>41791</v>
      </c>
      <c r="CO4" s="22">
        <v>41821</v>
      </c>
      <c r="CP4" s="22">
        <v>41852</v>
      </c>
      <c r="CQ4" s="22">
        <v>41883</v>
      </c>
      <c r="CR4" s="22">
        <v>41913</v>
      </c>
      <c r="CS4" s="22">
        <v>41944</v>
      </c>
      <c r="CT4" s="22">
        <v>41974</v>
      </c>
      <c r="CU4" s="22">
        <v>42005</v>
      </c>
      <c r="CV4" s="22">
        <v>42036</v>
      </c>
      <c r="CW4" s="22">
        <v>42064</v>
      </c>
      <c r="CX4" s="22">
        <v>42095</v>
      </c>
      <c r="CY4" s="22">
        <v>42125</v>
      </c>
      <c r="CZ4" s="22">
        <v>42156</v>
      </c>
    </row>
    <row r="5" spans="1:104" ht="6" customHeight="1" x14ac:dyDescent="0.25"/>
    <row r="6" spans="1:104" hidden="1" x14ac:dyDescent="0.25">
      <c r="A6" t="s">
        <v>4</v>
      </c>
      <c r="B6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5" t="s">
        <v>14</v>
      </c>
      <c r="L6" s="5" t="s">
        <v>15</v>
      </c>
      <c r="M6" s="5" t="s">
        <v>16</v>
      </c>
      <c r="N6" s="5" t="s">
        <v>17</v>
      </c>
      <c r="O6" s="5" t="s">
        <v>18</v>
      </c>
      <c r="P6" s="5" t="s">
        <v>19</v>
      </c>
      <c r="Q6" s="5" t="s">
        <v>20</v>
      </c>
      <c r="R6" s="5" t="s">
        <v>21</v>
      </c>
      <c r="S6" s="5" t="s">
        <v>22</v>
      </c>
      <c r="T6" s="5" t="s">
        <v>23</v>
      </c>
      <c r="U6" s="5" t="s">
        <v>24</v>
      </c>
      <c r="V6" s="5" t="s">
        <v>25</v>
      </c>
      <c r="W6" s="5" t="s">
        <v>26</v>
      </c>
      <c r="X6" s="5" t="s">
        <v>27</v>
      </c>
      <c r="Y6" s="5" t="s">
        <v>28</v>
      </c>
      <c r="Z6" s="5" t="s">
        <v>29</v>
      </c>
      <c r="AA6" s="5" t="s">
        <v>30</v>
      </c>
      <c r="AB6" s="5" t="s">
        <v>31</v>
      </c>
      <c r="AC6" s="5" t="s">
        <v>32</v>
      </c>
      <c r="AD6" s="5" t="s">
        <v>33</v>
      </c>
      <c r="AE6" s="5" t="s">
        <v>34</v>
      </c>
      <c r="AF6" s="5" t="s">
        <v>35</v>
      </c>
      <c r="AG6" s="5" t="s">
        <v>36</v>
      </c>
      <c r="AH6" s="5" t="s">
        <v>37</v>
      </c>
      <c r="AI6" s="5" t="s">
        <v>38</v>
      </c>
      <c r="AJ6" s="5" t="s">
        <v>39</v>
      </c>
      <c r="AK6" s="5" t="s">
        <v>40</v>
      </c>
      <c r="AL6" s="5" t="s">
        <v>41</v>
      </c>
      <c r="AM6" s="5" t="s">
        <v>42</v>
      </c>
      <c r="AN6" s="5" t="s">
        <v>43</v>
      </c>
      <c r="AO6" s="5" t="s">
        <v>44</v>
      </c>
      <c r="AP6" s="5" t="s">
        <v>45</v>
      </c>
      <c r="AQ6" s="5" t="s">
        <v>46</v>
      </c>
      <c r="AR6" s="5" t="s">
        <v>47</v>
      </c>
      <c r="AS6" s="5" t="s">
        <v>48</v>
      </c>
      <c r="AT6" s="5" t="s">
        <v>49</v>
      </c>
      <c r="AU6" s="5" t="s">
        <v>50</v>
      </c>
      <c r="AV6" s="5" t="s">
        <v>51</v>
      </c>
      <c r="AW6" s="5" t="s">
        <v>52</v>
      </c>
      <c r="AX6" s="5" t="s">
        <v>53</v>
      </c>
      <c r="AY6" s="5" t="s">
        <v>54</v>
      </c>
      <c r="AZ6" s="5" t="s">
        <v>55</v>
      </c>
      <c r="BA6" s="5" t="s">
        <v>56</v>
      </c>
      <c r="BB6" s="5" t="s">
        <v>57</v>
      </c>
      <c r="BC6" s="5" t="s">
        <v>58</v>
      </c>
      <c r="BD6" s="5" t="s">
        <v>59</v>
      </c>
      <c r="BE6" s="5" t="s">
        <v>79</v>
      </c>
      <c r="BF6" s="5" t="s">
        <v>80</v>
      </c>
      <c r="BG6" s="5" t="s">
        <v>81</v>
      </c>
      <c r="BH6" s="5" t="s">
        <v>82</v>
      </c>
      <c r="BI6" s="5" t="s">
        <v>83</v>
      </c>
      <c r="BJ6" s="5" t="s">
        <v>84</v>
      </c>
      <c r="BK6" s="5" t="s">
        <v>86</v>
      </c>
      <c r="BL6" s="5" t="s">
        <v>87</v>
      </c>
      <c r="BM6" s="5" t="s">
        <v>88</v>
      </c>
      <c r="BN6" s="5" t="s">
        <v>89</v>
      </c>
      <c r="BO6" s="5" t="s">
        <v>90</v>
      </c>
      <c r="BP6" s="5" t="s">
        <v>91</v>
      </c>
      <c r="BQ6" s="5" t="s">
        <v>92</v>
      </c>
      <c r="BR6" s="5" t="s">
        <v>93</v>
      </c>
      <c r="BS6" s="5" t="s">
        <v>94</v>
      </c>
      <c r="BT6" s="5" t="s">
        <v>98</v>
      </c>
      <c r="BU6" s="5" t="s">
        <v>99</v>
      </c>
      <c r="BV6" s="5" t="s">
        <v>100</v>
      </c>
      <c r="BW6" s="18" t="s">
        <v>102</v>
      </c>
      <c r="BX6" s="18" t="s">
        <v>103</v>
      </c>
      <c r="BY6" s="18" t="s">
        <v>104</v>
      </c>
      <c r="BZ6" s="5" t="s">
        <v>105</v>
      </c>
      <c r="CA6" s="5" t="s">
        <v>106</v>
      </c>
      <c r="CB6" s="5" t="s">
        <v>107</v>
      </c>
      <c r="CC6" s="20" t="s">
        <v>108</v>
      </c>
      <c r="CD6" s="20" t="s">
        <v>109</v>
      </c>
      <c r="CE6" s="20" t="s">
        <v>110</v>
      </c>
      <c r="CF6" s="25" t="s">
        <v>111</v>
      </c>
      <c r="CG6" s="25" t="s">
        <v>112</v>
      </c>
      <c r="CH6" s="25" t="s">
        <v>113</v>
      </c>
      <c r="CI6" s="5" t="s">
        <v>114</v>
      </c>
      <c r="CJ6" s="5" t="s">
        <v>115</v>
      </c>
      <c r="CK6" s="5" t="s">
        <v>116</v>
      </c>
      <c r="CL6" s="5" t="s">
        <v>117</v>
      </c>
      <c r="CM6" s="5" t="s">
        <v>118</v>
      </c>
      <c r="CN6" s="5" t="s">
        <v>119</v>
      </c>
      <c r="CO6" s="5" t="s">
        <v>120</v>
      </c>
      <c r="CP6" s="5" t="s">
        <v>121</v>
      </c>
      <c r="CQ6" s="5" t="s">
        <v>122</v>
      </c>
      <c r="CR6" s="28" t="s">
        <v>123</v>
      </c>
      <c r="CS6" s="28" t="s">
        <v>124</v>
      </c>
      <c r="CT6" s="28" t="s">
        <v>125</v>
      </c>
      <c r="CU6" s="28" t="s">
        <v>126</v>
      </c>
      <c r="CV6" s="28" t="s">
        <v>127</v>
      </c>
      <c r="CW6" s="28" t="s">
        <v>128</v>
      </c>
      <c r="CX6" s="28" t="s">
        <v>129</v>
      </c>
      <c r="CY6" s="28" t="s">
        <v>130</v>
      </c>
      <c r="CZ6" s="28" t="s">
        <v>131</v>
      </c>
    </row>
    <row r="7" spans="1:104" x14ac:dyDescent="0.25">
      <c r="A7" s="6" t="s">
        <v>60</v>
      </c>
      <c r="B7" t="s">
        <v>61</v>
      </c>
      <c r="C7" s="5">
        <v>33142.129999999997</v>
      </c>
      <c r="D7" s="5">
        <v>30258.44</v>
      </c>
      <c r="E7" s="5">
        <v>30929.47</v>
      </c>
      <c r="F7" s="5">
        <v>30653.5</v>
      </c>
      <c r="G7" s="5">
        <v>29110.34</v>
      </c>
      <c r="H7" s="5">
        <v>27952.99</v>
      </c>
      <c r="I7" s="5">
        <v>30961.360000000001</v>
      </c>
      <c r="J7" s="5">
        <v>30800.400000000001</v>
      </c>
      <c r="K7" s="5">
        <v>27541.65</v>
      </c>
      <c r="L7" s="5">
        <v>29914.38</v>
      </c>
      <c r="M7" s="5">
        <v>26696.14</v>
      </c>
      <c r="N7" s="5">
        <v>25996.17</v>
      </c>
      <c r="O7" s="5">
        <v>30510.62</v>
      </c>
      <c r="P7" s="5">
        <v>31523.49</v>
      </c>
      <c r="Q7" s="5">
        <v>31541.43</v>
      </c>
      <c r="R7" s="5">
        <v>37814.89</v>
      </c>
      <c r="S7" s="5">
        <v>36044.480000000003</v>
      </c>
      <c r="T7" s="5">
        <v>33645.24</v>
      </c>
      <c r="U7" s="5">
        <v>34941.93</v>
      </c>
      <c r="V7" s="5">
        <v>31857.95</v>
      </c>
      <c r="W7" s="5">
        <v>30240.52</v>
      </c>
      <c r="X7" s="5">
        <v>34164.339999999997</v>
      </c>
      <c r="Y7" s="5">
        <v>29496.69</v>
      </c>
      <c r="Z7" s="5">
        <v>30546.49</v>
      </c>
      <c r="AA7" s="5">
        <v>27727.33</v>
      </c>
      <c r="AB7" s="5">
        <v>23461.67</v>
      </c>
      <c r="AC7" s="5">
        <v>33705.379999999997</v>
      </c>
      <c r="AD7" s="5">
        <v>24922.95</v>
      </c>
      <c r="AE7" s="5">
        <v>29432.33</v>
      </c>
      <c r="AF7" s="5">
        <v>34139.019999999997</v>
      </c>
      <c r="AG7" s="5">
        <v>37526.86</v>
      </c>
      <c r="AH7" s="5">
        <v>31863.22</v>
      </c>
      <c r="AI7" s="5">
        <v>34935.599999999999</v>
      </c>
      <c r="AJ7" s="5">
        <v>40142.39</v>
      </c>
      <c r="AK7" s="5">
        <v>37501.54</v>
      </c>
      <c r="AL7" s="5">
        <v>34619.07</v>
      </c>
      <c r="AM7" s="5">
        <v>31855.84</v>
      </c>
      <c r="AN7" s="5">
        <v>26570.97</v>
      </c>
      <c r="AO7" s="5">
        <v>34730.910000000003</v>
      </c>
      <c r="AP7" s="5">
        <v>30169.83</v>
      </c>
      <c r="AQ7" s="5">
        <v>27398.15</v>
      </c>
      <c r="AR7" s="5">
        <v>36587.839999999997</v>
      </c>
      <c r="AS7" s="5">
        <v>37614.43</v>
      </c>
      <c r="AT7" s="5">
        <v>36487.61</v>
      </c>
      <c r="AU7" s="5">
        <v>37064.74</v>
      </c>
      <c r="AV7" s="5">
        <v>36056.089999999997</v>
      </c>
      <c r="AW7" s="5">
        <v>29793.17</v>
      </c>
      <c r="AX7" s="5">
        <v>28328.73</v>
      </c>
      <c r="AY7" s="5">
        <v>35035.83</v>
      </c>
      <c r="AZ7" s="5">
        <v>26570.97</v>
      </c>
      <c r="BA7" s="5">
        <v>35454.69</v>
      </c>
      <c r="BB7" s="5">
        <v>28423.68</v>
      </c>
      <c r="BC7" s="5">
        <v>24777.35</v>
      </c>
      <c r="BD7" s="5">
        <v>21448.59</v>
      </c>
      <c r="BE7" s="10">
        <v>30481.08</v>
      </c>
      <c r="BF7" s="10">
        <v>33291.79</v>
      </c>
      <c r="BG7" s="10">
        <v>30512.73</v>
      </c>
      <c r="BH7" s="10">
        <v>28385.7</v>
      </c>
      <c r="BI7" s="10">
        <v>15012.64</v>
      </c>
      <c r="BJ7" s="10">
        <v>12175.55</v>
      </c>
      <c r="BK7" s="10">
        <v>33732.81</v>
      </c>
      <c r="BL7" s="10">
        <v>33418.400000000001</v>
      </c>
      <c r="BM7" s="10">
        <v>37406.58</v>
      </c>
      <c r="BN7" s="10">
        <v>33718.04</v>
      </c>
      <c r="BO7" s="10">
        <v>38473.26</v>
      </c>
      <c r="BP7" s="10">
        <v>34298.33</v>
      </c>
      <c r="BQ7" s="10">
        <v>40075.919999999998</v>
      </c>
      <c r="BR7" s="10">
        <v>40826.07</v>
      </c>
      <c r="BS7" s="10">
        <v>34921.879999999997</v>
      </c>
      <c r="BT7" s="10">
        <v>40961.120000000003</v>
      </c>
      <c r="BU7" s="10">
        <v>36424.31</v>
      </c>
      <c r="BV7" s="10">
        <v>29919.78</v>
      </c>
      <c r="BW7" s="16">
        <v>40072.75</v>
      </c>
      <c r="BX7" s="16">
        <v>31527.71</v>
      </c>
      <c r="BY7" s="16">
        <v>38902.67</v>
      </c>
      <c r="BZ7" s="10">
        <v>40059.03</v>
      </c>
      <c r="CA7" s="10">
        <v>39132.68</v>
      </c>
      <c r="CB7" s="10">
        <v>36749.269999999997</v>
      </c>
      <c r="CC7" s="19">
        <v>36672.879999999997</v>
      </c>
      <c r="CD7" s="19">
        <v>43647.34</v>
      </c>
      <c r="CE7" s="19">
        <v>40936.86</v>
      </c>
      <c r="CF7" s="23">
        <v>44470.3</v>
      </c>
      <c r="CG7" s="23">
        <v>37469.879999999997</v>
      </c>
      <c r="CH7" s="23">
        <v>31540.37</v>
      </c>
      <c r="CI7" s="10">
        <v>34861.79</v>
      </c>
      <c r="CJ7" s="10">
        <v>37617.589999999997</v>
      </c>
      <c r="CK7" s="10">
        <v>39356.36</v>
      </c>
      <c r="CL7" s="10">
        <v>36796.75</v>
      </c>
      <c r="CM7" s="10">
        <v>35636.17</v>
      </c>
      <c r="CN7" s="10">
        <v>34829.03</v>
      </c>
      <c r="CO7" s="10">
        <v>31840.01</v>
      </c>
      <c r="CP7" s="10">
        <v>33245.370000000003</v>
      </c>
      <c r="CQ7" s="10">
        <v>31033.93</v>
      </c>
      <c r="CR7" s="27">
        <v>33960.709036799999</v>
      </c>
      <c r="CS7" s="27">
        <v>30725.853379199998</v>
      </c>
      <c r="CT7" s="27">
        <v>31050.816047999997</v>
      </c>
      <c r="CU7" s="27">
        <v>26281.883375999998</v>
      </c>
      <c r="CV7" s="27">
        <v>27386.545435199998</v>
      </c>
      <c r="CW7" s="27">
        <v>36546.694430399999</v>
      </c>
      <c r="CX7" s="27">
        <v>28963.880467200001</v>
      </c>
      <c r="CY7" s="27">
        <v>30493.7371872</v>
      </c>
      <c r="CZ7" s="27">
        <v>35193.035001599994</v>
      </c>
    </row>
    <row r="8" spans="1:104" x14ac:dyDescent="0.25">
      <c r="A8" s="6" t="s">
        <v>62</v>
      </c>
      <c r="B8" t="s">
        <v>61</v>
      </c>
      <c r="C8" s="7">
        <v>1376386.77</v>
      </c>
      <c r="D8" s="7">
        <v>1218738.08</v>
      </c>
      <c r="E8" s="7">
        <v>1413679.93</v>
      </c>
      <c r="F8" s="7">
        <v>348730.62109999999</v>
      </c>
      <c r="G8" s="7">
        <v>1256501.5859000001</v>
      </c>
      <c r="H8" s="7">
        <v>1357272.0105000001</v>
      </c>
      <c r="I8" s="7">
        <v>1357518.75</v>
      </c>
      <c r="J8" s="7">
        <v>1380557.4</v>
      </c>
      <c r="K8" s="7">
        <v>1360615.09</v>
      </c>
      <c r="L8" s="7">
        <v>1395859.99</v>
      </c>
      <c r="M8" s="7">
        <v>1165437.76</v>
      </c>
      <c r="N8" s="7">
        <v>1374607.23</v>
      </c>
      <c r="O8" s="7">
        <v>1294716.29</v>
      </c>
      <c r="P8" s="7">
        <v>1272965.6399999999</v>
      </c>
      <c r="Q8" s="7">
        <v>985948.06</v>
      </c>
      <c r="R8" s="7">
        <v>1326171.8799999999</v>
      </c>
      <c r="S8" s="7">
        <v>1348720.63</v>
      </c>
      <c r="T8" s="7">
        <v>1335704.3899999999</v>
      </c>
      <c r="U8" s="7">
        <v>1553571.26</v>
      </c>
      <c r="V8" s="7">
        <v>1289835.1499999999</v>
      </c>
      <c r="W8" s="7">
        <v>1279931.8899999999</v>
      </c>
      <c r="X8" s="7">
        <v>1337061.57</v>
      </c>
      <c r="Y8" s="7">
        <v>1299335.8899999999</v>
      </c>
      <c r="Z8" s="7">
        <v>1356939.44</v>
      </c>
      <c r="AA8" s="7">
        <v>1359764.4</v>
      </c>
      <c r="AB8" s="7">
        <v>54295.18</v>
      </c>
      <c r="AC8" s="7">
        <v>1091440.8700000001</v>
      </c>
      <c r="AD8" s="7">
        <v>1175787.8899999999</v>
      </c>
      <c r="AE8" s="7">
        <v>1454118</v>
      </c>
      <c r="AF8" s="7">
        <v>1438292</v>
      </c>
      <c r="AG8" s="7">
        <v>1460176.77</v>
      </c>
      <c r="AH8" s="7">
        <v>1489200.55</v>
      </c>
      <c r="AI8" s="7">
        <v>1429906.04</v>
      </c>
      <c r="AJ8" s="7">
        <v>1436848.34</v>
      </c>
      <c r="AK8" s="7">
        <v>1404443.27</v>
      </c>
      <c r="AL8" s="7">
        <v>1459861.45</v>
      </c>
      <c r="AM8" s="7">
        <v>1428882.457136</v>
      </c>
      <c r="AN8" s="7">
        <v>724458.48548799998</v>
      </c>
      <c r="AO8" s="7">
        <v>1367309.4019840001</v>
      </c>
      <c r="AP8" s="7">
        <v>1401212.23</v>
      </c>
      <c r="AQ8" s="7">
        <v>1413361.89</v>
      </c>
      <c r="AR8" s="7">
        <v>1374376.09</v>
      </c>
      <c r="AS8" s="7">
        <v>1459673.2032320001</v>
      </c>
      <c r="AT8" s="7">
        <v>1480187.7237439998</v>
      </c>
      <c r="AU8" s="7">
        <v>1297290.5958400001</v>
      </c>
      <c r="AV8" s="7">
        <v>1420480.0104</v>
      </c>
      <c r="AW8" s="7">
        <v>1387925.1815200001</v>
      </c>
      <c r="AX8" s="7">
        <v>1500458.544736</v>
      </c>
      <c r="AY8" s="7">
        <v>1519301.21</v>
      </c>
      <c r="AZ8" s="7">
        <v>1263491.03</v>
      </c>
      <c r="BA8" s="7">
        <v>1509399.4</v>
      </c>
      <c r="BB8" s="7">
        <v>1085987.216432</v>
      </c>
      <c r="BC8" s="7">
        <v>1480532.809904</v>
      </c>
      <c r="BD8" s="7">
        <v>1175497.1792959999</v>
      </c>
      <c r="BE8" s="10">
        <v>1539732.72</v>
      </c>
      <c r="BF8" s="10">
        <v>1596589.44</v>
      </c>
      <c r="BG8" s="10">
        <v>1561810.24</v>
      </c>
      <c r="BH8" s="10">
        <v>1627647.94</v>
      </c>
      <c r="BI8" s="10">
        <v>1571794.32</v>
      </c>
      <c r="BJ8" s="10">
        <v>1479281.69</v>
      </c>
      <c r="BK8" s="10">
        <v>1249048.17</v>
      </c>
      <c r="BL8" s="10">
        <v>739360.85</v>
      </c>
      <c r="BM8" s="10">
        <v>1049875.97</v>
      </c>
      <c r="BN8" s="10">
        <v>1543051.24</v>
      </c>
      <c r="BO8" s="10">
        <v>1558639.84</v>
      </c>
      <c r="BP8" s="10">
        <v>1443518.83</v>
      </c>
      <c r="BQ8" s="10">
        <v>1205266.3400000001</v>
      </c>
      <c r="BR8" s="10">
        <v>1559364.7</v>
      </c>
      <c r="BS8" s="10">
        <v>1514432.33</v>
      </c>
      <c r="BT8" s="10">
        <v>1584759.58</v>
      </c>
      <c r="BU8" s="10">
        <v>942795.11</v>
      </c>
      <c r="BV8" s="10">
        <v>1600620.97</v>
      </c>
      <c r="BW8" s="16">
        <v>1617407.0633759999</v>
      </c>
      <c r="BX8" s="16">
        <v>1691970.9297760001</v>
      </c>
      <c r="BY8" s="16">
        <v>1307416.5899999999</v>
      </c>
      <c r="BZ8" s="10">
        <v>1603911.05</v>
      </c>
      <c r="CA8" s="10">
        <v>1660346.69</v>
      </c>
      <c r="CB8" s="10">
        <v>1524450.1</v>
      </c>
      <c r="CC8" s="19">
        <v>57181.83</v>
      </c>
      <c r="CD8" s="19">
        <v>44861.73</v>
      </c>
      <c r="CE8" s="19">
        <v>43422.61</v>
      </c>
      <c r="CF8" s="24">
        <v>42529.82</v>
      </c>
      <c r="CG8" s="23">
        <v>1624712.43</v>
      </c>
      <c r="CH8" s="23">
        <v>1186906.32</v>
      </c>
      <c r="CI8" s="10">
        <v>1616011.48</v>
      </c>
      <c r="CJ8" s="10">
        <v>1260759.51</v>
      </c>
      <c r="CK8" s="10">
        <v>1617000.97</v>
      </c>
      <c r="CL8" s="10">
        <v>1606640.84</v>
      </c>
      <c r="CM8" s="10">
        <v>1671776.25</v>
      </c>
      <c r="CN8" s="10">
        <v>1584701.19</v>
      </c>
      <c r="CO8" s="10">
        <v>1632983.23</v>
      </c>
      <c r="CP8" s="10">
        <v>1646415.11</v>
      </c>
      <c r="CQ8" s="10">
        <v>1558875.22</v>
      </c>
      <c r="CR8" s="27">
        <v>1645945.7839776</v>
      </c>
      <c r="CS8" s="27">
        <v>1592531.6068944</v>
      </c>
      <c r="CT8" s="27">
        <v>1666917.5916688</v>
      </c>
      <c r="CU8" s="27">
        <v>1694137.9784848001</v>
      </c>
      <c r="CV8" s="27">
        <v>1077382.5287039999</v>
      </c>
      <c r="CW8" s="27">
        <v>34184.384639999997</v>
      </c>
      <c r="CX8" s="27">
        <v>41487.604099199998</v>
      </c>
      <c r="CY8" s="27">
        <v>19002.9306096</v>
      </c>
      <c r="CZ8" s="27">
        <v>15559.170379200001</v>
      </c>
    </row>
    <row r="9" spans="1:104" x14ac:dyDescent="0.25">
      <c r="A9" s="6" t="s">
        <v>63</v>
      </c>
      <c r="B9" t="s">
        <v>61</v>
      </c>
      <c r="C9" s="7">
        <v>9290772.9683999997</v>
      </c>
      <c r="D9" s="7">
        <v>6393448.7532000002</v>
      </c>
      <c r="E9" s="7">
        <v>9665713.468799999</v>
      </c>
      <c r="F9" s="7">
        <v>12259092.7512</v>
      </c>
      <c r="G9" s="7">
        <v>8180622.0143999998</v>
      </c>
      <c r="H9" s="7">
        <v>6121022.0507999994</v>
      </c>
      <c r="I9" s="7">
        <v>9684313.004193211</v>
      </c>
      <c r="J9" s="7">
        <v>9601137.6598044001</v>
      </c>
      <c r="K9" s="7">
        <v>9886108.2955200002</v>
      </c>
      <c r="L9" s="7">
        <v>6013708.6685651997</v>
      </c>
      <c r="M9" s="7">
        <v>12453527.7432</v>
      </c>
      <c r="N9" s="7">
        <v>3230706.5387999997</v>
      </c>
      <c r="O9" s="7">
        <v>12800421</v>
      </c>
      <c r="P9" s="7">
        <v>6584245</v>
      </c>
      <c r="Q9" s="7">
        <v>9809247</v>
      </c>
      <c r="R9" s="7">
        <v>12428831.346161598</v>
      </c>
      <c r="S9" s="7">
        <v>13148258.236634143</v>
      </c>
      <c r="T9" s="7">
        <v>9445464</v>
      </c>
      <c r="U9" s="7">
        <v>16061403.039228</v>
      </c>
      <c r="V9" s="7">
        <v>9704251</v>
      </c>
      <c r="W9" s="7">
        <v>12870892</v>
      </c>
      <c r="X9" s="7">
        <v>15826184</v>
      </c>
      <c r="Y9" s="7">
        <v>10077856</v>
      </c>
      <c r="Z9" s="7">
        <v>6693839</v>
      </c>
      <c r="AA9" s="7">
        <v>6037967.5781039996</v>
      </c>
      <c r="AB9" s="7">
        <v>6684451.994124</v>
      </c>
      <c r="AC9" s="7">
        <v>6646984.9908119999</v>
      </c>
      <c r="AD9" s="7">
        <v>13552494.000130799</v>
      </c>
      <c r="AE9" s="7">
        <v>6767687.9980943995</v>
      </c>
      <c r="AF9" s="7">
        <v>16493230.99966752</v>
      </c>
      <c r="AG9" s="7">
        <v>13523621.998989599</v>
      </c>
      <c r="AH9" s="7">
        <v>16231082.001991199</v>
      </c>
      <c r="AI9" s="7">
        <v>13470493.005864</v>
      </c>
      <c r="AJ9" s="7">
        <v>9928290.975407999</v>
      </c>
      <c r="AK9" s="7">
        <v>11833987.980996</v>
      </c>
      <c r="AL9" s="7">
        <v>13445994.992363999</v>
      </c>
      <c r="AM9" s="7">
        <v>11204713.992527999</v>
      </c>
      <c r="AN9" s="7">
        <v>8302657.9983191993</v>
      </c>
      <c r="AO9" s="7">
        <v>14250220.999644239</v>
      </c>
      <c r="AP9" s="7">
        <v>14120816.997999601</v>
      </c>
      <c r="AQ9" s="7">
        <v>14730856.002467999</v>
      </c>
      <c r="AR9" s="7">
        <v>12699778.999053599</v>
      </c>
      <c r="AS9" s="7">
        <v>16238772.998679599</v>
      </c>
      <c r="AT9" s="7">
        <v>6867277.9999988396</v>
      </c>
      <c r="AU9" s="7">
        <v>14354335.998273598</v>
      </c>
      <c r="AV9" s="7">
        <v>14256072.9996984</v>
      </c>
      <c r="AW9" s="7">
        <v>10992960.99984888</v>
      </c>
      <c r="AX9" s="7">
        <v>6275486.9999615038</v>
      </c>
      <c r="AY9" s="7">
        <v>5087201.9999364</v>
      </c>
      <c r="AZ9" s="7">
        <v>13661054.99978004</v>
      </c>
      <c r="BA9" s="7">
        <v>9244348.9973099995</v>
      </c>
      <c r="BB9" s="7">
        <v>11179011.001240799</v>
      </c>
      <c r="BC9" s="7">
        <v>14489932.001626799</v>
      </c>
      <c r="BD9" s="7">
        <v>10956894.997788001</v>
      </c>
      <c r="BE9" s="10">
        <v>16127249.0019264</v>
      </c>
      <c r="BF9" s="10">
        <v>14142587.999986332</v>
      </c>
      <c r="BG9" s="10">
        <v>15087767.999716798</v>
      </c>
      <c r="BH9" s="10">
        <v>11869124.000155199</v>
      </c>
      <c r="BI9" s="10">
        <v>14570263.999249199</v>
      </c>
      <c r="BJ9" s="10">
        <v>12507329.998886399</v>
      </c>
      <c r="BK9" s="10">
        <v>15865115.9995008</v>
      </c>
      <c r="BL9" s="10">
        <v>12708563.9982084</v>
      </c>
      <c r="BM9" s="10">
        <v>14623164.323000001</v>
      </c>
      <c r="BN9" s="10">
        <v>10581506.612</v>
      </c>
      <c r="BO9" s="10">
        <v>10625160.628</v>
      </c>
      <c r="BP9" s="10">
        <v>10997967.288999999</v>
      </c>
      <c r="BQ9" s="10">
        <v>13919400.661</v>
      </c>
      <c r="BR9" s="15">
        <v>12911716.75</v>
      </c>
      <c r="BS9" s="15">
        <v>13511830.967</v>
      </c>
      <c r="BT9" s="15">
        <v>8234016.5550000006</v>
      </c>
      <c r="BU9" s="15">
        <v>7785414.1940000001</v>
      </c>
      <c r="BV9" s="15">
        <v>5089119.2570000011</v>
      </c>
      <c r="BW9" s="17">
        <v>7650724.9659999991</v>
      </c>
      <c r="BX9" s="17">
        <v>11233157.302999999</v>
      </c>
      <c r="BY9" s="17">
        <v>4934296.5860000001</v>
      </c>
      <c r="BZ9" s="10">
        <v>11991261.157</v>
      </c>
      <c r="CA9" s="10">
        <v>15086692.259000001</v>
      </c>
      <c r="CB9" s="10">
        <v>8456784.2650000006</v>
      </c>
      <c r="CC9" s="19">
        <v>11366720.859999999</v>
      </c>
      <c r="CD9" s="19">
        <v>8300395.6010000007</v>
      </c>
      <c r="CE9" s="19">
        <v>20318869.534114745</v>
      </c>
      <c r="CF9" s="23">
        <v>4304712.3686347576</v>
      </c>
      <c r="CG9" s="23">
        <v>2782668.505780071</v>
      </c>
      <c r="CH9" s="23">
        <v>2720571.8493837779</v>
      </c>
      <c r="CI9" s="10">
        <v>14030832.823999997</v>
      </c>
      <c r="CJ9" s="10">
        <v>7796776.1719999993</v>
      </c>
      <c r="CK9" s="10">
        <v>13789158.683</v>
      </c>
      <c r="CL9" s="10">
        <v>10776852.884</v>
      </c>
      <c r="CM9" s="10">
        <v>18888282.34</v>
      </c>
      <c r="CN9" s="10">
        <v>17522050.550000001</v>
      </c>
      <c r="CO9" s="10">
        <v>9145704.3620000016</v>
      </c>
      <c r="CP9" s="10">
        <v>14388915.312999999</v>
      </c>
      <c r="CQ9" s="10">
        <v>14123130.516000001</v>
      </c>
      <c r="CR9" s="27">
        <v>17733735.969000001</v>
      </c>
      <c r="CS9" s="27">
        <v>14463510</v>
      </c>
      <c r="CT9" s="27">
        <v>7866666.517</v>
      </c>
      <c r="CU9" s="27">
        <v>13979242.473000001</v>
      </c>
      <c r="CV9" s="27">
        <v>12054436.369700002</v>
      </c>
      <c r="CW9" s="27">
        <v>13551139.926999999</v>
      </c>
      <c r="CX9" s="27">
        <v>12610744</v>
      </c>
      <c r="CY9" s="27">
        <v>8572034</v>
      </c>
      <c r="CZ9" s="27">
        <v>6268163</v>
      </c>
    </row>
    <row r="10" spans="1:104" x14ac:dyDescent="0.25">
      <c r="A10" s="6" t="s">
        <v>64</v>
      </c>
      <c r="B10" t="s">
        <v>65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304118.93620800006</v>
      </c>
      <c r="I10" s="7">
        <v>197865.03627360001</v>
      </c>
      <c r="J10" s="7">
        <v>523760.39013600006</v>
      </c>
      <c r="K10" s="7">
        <v>788456.50127999997</v>
      </c>
      <c r="L10" s="7">
        <v>1419972.6132576</v>
      </c>
      <c r="M10" s="7">
        <v>270327.94329599995</v>
      </c>
      <c r="N10" s="7">
        <v>1210468.4572031999</v>
      </c>
      <c r="O10" s="7">
        <v>5982507.5673311995</v>
      </c>
      <c r="P10" s="7">
        <v>3201133.3951967997</v>
      </c>
      <c r="Q10" s="7">
        <v>2956336.4243231998</v>
      </c>
      <c r="R10" s="7">
        <v>2117568.8891520002</v>
      </c>
      <c r="S10" s="7">
        <v>1257024.9363264004</v>
      </c>
      <c r="T10" s="7">
        <v>1712076.9742079999</v>
      </c>
      <c r="U10" s="7">
        <v>512121.27035519999</v>
      </c>
      <c r="V10" s="7">
        <v>186225.9164928</v>
      </c>
      <c r="W10" s="7">
        <v>56318.321519999998</v>
      </c>
      <c r="X10" s="7">
        <v>0</v>
      </c>
      <c r="Y10" s="7">
        <v>281591.60759999999</v>
      </c>
      <c r="Z10" s="7">
        <v>197865.03627360001</v>
      </c>
      <c r="AA10" s="7">
        <v>593595.10882079997</v>
      </c>
      <c r="AB10" s="7">
        <v>1597938.5092608</v>
      </c>
      <c r="AC10" s="7">
        <v>1513085.5715040001</v>
      </c>
      <c r="AD10" s="7">
        <v>123900.307344</v>
      </c>
      <c r="AE10" s="7">
        <v>1291942.2956688001</v>
      </c>
      <c r="AF10" s="7">
        <v>281591.60759999999</v>
      </c>
      <c r="AG10" s="7">
        <v>232782.39561599999</v>
      </c>
      <c r="AH10" s="7">
        <v>465564.79123199999</v>
      </c>
      <c r="AI10" s="7">
        <v>1712076.9742079999</v>
      </c>
      <c r="AJ10" s="7">
        <v>442286.55167039996</v>
      </c>
      <c r="AK10" s="7">
        <v>1982404.917504</v>
      </c>
      <c r="AL10" s="7">
        <v>1268664.0561072</v>
      </c>
      <c r="AM10" s="7">
        <v>1548002.9308464003</v>
      </c>
      <c r="AN10" s="7">
        <v>1377170.6889024</v>
      </c>
      <c r="AO10" s="7">
        <v>128030.3175888</v>
      </c>
      <c r="AP10" s="7">
        <v>788456.50127999997</v>
      </c>
      <c r="AQ10" s="7">
        <v>977686.06158719992</v>
      </c>
      <c r="AR10" s="7">
        <v>2568115.4613119992</v>
      </c>
      <c r="AS10" s="7">
        <v>2106680.6803247998</v>
      </c>
      <c r="AT10" s="7">
        <v>2839945.2265152</v>
      </c>
      <c r="AU10" s="7">
        <v>799720.16558399994</v>
      </c>
      <c r="AV10" s="7">
        <v>1548002.9308464003</v>
      </c>
      <c r="AW10" s="7">
        <v>2511797.1397919999</v>
      </c>
      <c r="AX10" s="7">
        <v>4725482.6310047992</v>
      </c>
      <c r="AY10" s="7">
        <v>4690565.2716624001</v>
      </c>
      <c r="AZ10" s="7">
        <v>3994846.2731519993</v>
      </c>
      <c r="BA10" s="7">
        <v>5121212.7035520002</v>
      </c>
      <c r="BB10" s="7">
        <v>6521661.6320160003</v>
      </c>
      <c r="BC10" s="7">
        <v>5063017.1046479996</v>
      </c>
      <c r="BD10" s="7">
        <v>5958478.4168159999</v>
      </c>
      <c r="BE10" s="10">
        <v>6739050.3530831998</v>
      </c>
      <c r="BF10" s="10">
        <v>5063017.1046479996</v>
      </c>
      <c r="BG10" s="10">
        <v>5958478.4168159999</v>
      </c>
      <c r="BH10" s="10">
        <v>4283196.0793343997</v>
      </c>
      <c r="BI10" s="10">
        <v>3615636.2415840002</v>
      </c>
      <c r="BJ10" s="10">
        <v>3480096.8144592005</v>
      </c>
      <c r="BK10" s="10">
        <v>4081799.1739150435</v>
      </c>
      <c r="BL10" s="10">
        <v>4361535.4214407094</v>
      </c>
      <c r="BM10" s="10">
        <v>4179895.743533324</v>
      </c>
      <c r="BN10" s="10">
        <v>4379977.2180662975</v>
      </c>
      <c r="BO10" s="10">
        <v>5832050.4856855869</v>
      </c>
      <c r="BP10" s="10">
        <v>7534648.1913341442</v>
      </c>
      <c r="BQ10" s="10">
        <v>6915762.8760000011</v>
      </c>
      <c r="BR10" s="10">
        <v>6980204.8400000036</v>
      </c>
      <c r="BS10" s="10">
        <v>7575745.0899999999</v>
      </c>
      <c r="BT10" s="10">
        <v>8297181</v>
      </c>
      <c r="BU10" s="10">
        <v>6109590</v>
      </c>
      <c r="BV10" s="10">
        <v>6856580</v>
      </c>
      <c r="BW10" s="16">
        <v>7772971</v>
      </c>
      <c r="BX10" s="16">
        <v>7080920</v>
      </c>
      <c r="BY10" s="16">
        <v>7222938</v>
      </c>
      <c r="BZ10" s="10">
        <v>7866840</v>
      </c>
      <c r="CA10" s="10">
        <v>8009370</v>
      </c>
      <c r="CB10" s="10">
        <v>8233560</v>
      </c>
      <c r="CC10" s="19">
        <v>7472640</v>
      </c>
      <c r="CD10" s="19">
        <v>6984570</v>
      </c>
      <c r="CE10" s="19">
        <v>4973880</v>
      </c>
      <c r="CF10" s="23">
        <v>5690700</v>
      </c>
      <c r="CG10" s="23">
        <v>6113370</v>
      </c>
      <c r="CH10" s="23">
        <v>3807630</v>
      </c>
      <c r="CI10" s="10">
        <v>6649252</v>
      </c>
      <c r="CJ10" s="10">
        <v>6328700</v>
      </c>
      <c r="CK10" s="10">
        <v>8008571</v>
      </c>
      <c r="CL10" s="10">
        <v>7051020</v>
      </c>
      <c r="CM10" s="10">
        <v>7745784</v>
      </c>
      <c r="CN10" s="10">
        <v>7079040</v>
      </c>
      <c r="CO10" s="10">
        <v>7673585</v>
      </c>
      <c r="CP10" s="10">
        <v>8097262</v>
      </c>
      <c r="CQ10" s="10">
        <v>6859740</v>
      </c>
      <c r="CR10" s="27">
        <v>6279763</v>
      </c>
      <c r="CS10" s="27">
        <v>5766900</v>
      </c>
      <c r="CT10" s="27">
        <v>5303108</v>
      </c>
      <c r="CU10" s="27">
        <v>3357672</v>
      </c>
      <c r="CV10" s="27">
        <v>3043796</v>
      </c>
      <c r="CW10" s="27">
        <v>4085986</v>
      </c>
      <c r="CX10" s="27">
        <v>4228470</v>
      </c>
      <c r="CY10" s="27">
        <v>6422611</v>
      </c>
      <c r="CZ10" s="27">
        <v>6849030</v>
      </c>
    </row>
    <row r="11" spans="1:104" x14ac:dyDescent="0.25">
      <c r="A11" s="6" t="s">
        <v>66</v>
      </c>
      <c r="B11" t="s">
        <v>61</v>
      </c>
      <c r="C11" s="7">
        <v>1004309.92</v>
      </c>
      <c r="D11" s="7">
        <v>102210.66</v>
      </c>
      <c r="E11" s="7">
        <v>342823.57</v>
      </c>
      <c r="F11" s="7">
        <v>839234.8</v>
      </c>
      <c r="G11" s="7">
        <v>1131735.3600000001</v>
      </c>
      <c r="H11" s="7">
        <v>1305274.1399999999</v>
      </c>
      <c r="I11" s="7">
        <v>1223283</v>
      </c>
      <c r="J11" s="7">
        <v>1372914</v>
      </c>
      <c r="K11" s="7">
        <v>1240965</v>
      </c>
      <c r="L11" s="7">
        <v>1210665.1499999999</v>
      </c>
      <c r="M11" s="7">
        <v>1153124.51</v>
      </c>
      <c r="N11" s="7">
        <v>975224.13</v>
      </c>
      <c r="O11" s="7">
        <v>1129433.23</v>
      </c>
      <c r="P11" s="7">
        <v>1123238.99</v>
      </c>
      <c r="Q11" s="7">
        <v>1112551.28</v>
      </c>
      <c r="R11" s="7">
        <v>1307502.4099999999</v>
      </c>
      <c r="S11" s="7">
        <v>1123858.31</v>
      </c>
      <c r="T11" s="7">
        <v>1449211.21</v>
      </c>
      <c r="U11" s="7">
        <v>1161272.71</v>
      </c>
      <c r="V11" s="7">
        <v>1304378.3899999999</v>
      </c>
      <c r="W11" s="7">
        <v>1190123.21</v>
      </c>
      <c r="X11" s="7">
        <v>1204383.3500000001</v>
      </c>
      <c r="Y11" s="7">
        <v>1122843.3500000001</v>
      </c>
      <c r="Z11" s="7">
        <v>1012728.21</v>
      </c>
      <c r="AA11" s="7">
        <v>1214508.72</v>
      </c>
      <c r="AB11" s="7">
        <v>1225024.47</v>
      </c>
      <c r="AC11" s="7">
        <v>1228233.95</v>
      </c>
      <c r="AD11" s="7">
        <v>1215317.95</v>
      </c>
      <c r="AE11" s="7">
        <v>1366303.85</v>
      </c>
      <c r="AF11" s="7">
        <v>1336163.01</v>
      </c>
      <c r="AG11" s="7">
        <v>1427842.1</v>
      </c>
      <c r="AH11" s="7">
        <v>1390150.23</v>
      </c>
      <c r="AI11" s="7">
        <v>1083176.4099999999</v>
      </c>
      <c r="AJ11" s="7">
        <v>1114973.69</v>
      </c>
      <c r="AK11" s="7">
        <v>405884.26</v>
      </c>
      <c r="AL11" s="7">
        <v>697179.95</v>
      </c>
      <c r="AM11" s="7">
        <v>1217181.18</v>
      </c>
      <c r="AN11" s="7">
        <v>1118323.49</v>
      </c>
      <c r="AO11" s="7">
        <v>1276225.28</v>
      </c>
      <c r="AP11" s="7">
        <v>1339431.57</v>
      </c>
      <c r="AQ11" s="7">
        <v>1513722.26</v>
      </c>
      <c r="AR11" s="7">
        <v>1473722.27</v>
      </c>
      <c r="AS11" s="7">
        <v>1297797.27</v>
      </c>
      <c r="AT11" s="7">
        <v>1237968.95</v>
      </c>
      <c r="AU11" s="7">
        <v>1087565.44</v>
      </c>
      <c r="AV11" s="7">
        <v>1181628.74</v>
      </c>
      <c r="AW11" s="7">
        <v>1268678.46</v>
      </c>
      <c r="AX11" s="7">
        <v>1151061.8799999999</v>
      </c>
      <c r="AY11" s="7">
        <v>1335809.57</v>
      </c>
      <c r="AZ11" s="7">
        <v>1294452.43</v>
      </c>
      <c r="BA11" s="7">
        <v>1459121.35</v>
      </c>
      <c r="BB11" s="7">
        <v>1145840.21</v>
      </c>
      <c r="BC11" s="7">
        <v>1562361.74</v>
      </c>
      <c r="BD11" s="7">
        <v>1519261.65</v>
      </c>
      <c r="BE11" s="10">
        <v>1474834.3</v>
      </c>
      <c r="BF11" s="10">
        <v>1446481.78</v>
      </c>
      <c r="BG11" s="10">
        <v>1386186.38</v>
      </c>
      <c r="BH11" s="10">
        <v>1259951.04</v>
      </c>
      <c r="BI11" s="10">
        <v>1194233.71</v>
      </c>
      <c r="BJ11" s="10">
        <v>1272859.6499999999</v>
      </c>
      <c r="BK11" s="10">
        <v>1241685.9099999999</v>
      </c>
      <c r="BL11" s="10">
        <v>1268177.31</v>
      </c>
      <c r="BM11" s="10">
        <v>1457827.85</v>
      </c>
      <c r="BN11" s="10">
        <v>1340976.18</v>
      </c>
      <c r="BO11" s="10">
        <v>1303472.1000000001</v>
      </c>
      <c r="BP11" s="10">
        <v>1470745.06</v>
      </c>
      <c r="BQ11" s="10">
        <v>1507600.12</v>
      </c>
      <c r="BR11" s="10">
        <v>1563592.99</v>
      </c>
      <c r="BS11" s="10">
        <v>1472858.18</v>
      </c>
      <c r="BT11" s="10">
        <v>1547774.54</v>
      </c>
      <c r="BU11" s="10">
        <v>306690.02</v>
      </c>
      <c r="BV11" s="10">
        <v>1227152.53</v>
      </c>
      <c r="BW11" s="16">
        <v>1445750.64</v>
      </c>
      <c r="BX11" s="16">
        <v>1266271.03</v>
      </c>
      <c r="BY11" s="16">
        <v>1507462.9600000002</v>
      </c>
      <c r="BZ11" s="10">
        <v>1549779.1500000001</v>
      </c>
      <c r="CA11" s="10">
        <v>1625082.71</v>
      </c>
      <c r="CB11" s="10">
        <v>1582415.2</v>
      </c>
      <c r="CC11" s="19">
        <v>1715719.11</v>
      </c>
      <c r="CD11" s="19">
        <v>1691833.61</v>
      </c>
      <c r="CE11" s="19">
        <v>1282011.7899999998</v>
      </c>
      <c r="CF11" s="24">
        <v>1246961.1900000002</v>
      </c>
      <c r="CG11" s="23">
        <v>1329648.06</v>
      </c>
      <c r="CH11" s="23">
        <v>1129014.3700000001</v>
      </c>
      <c r="CI11" s="7">
        <v>665315.16</v>
      </c>
      <c r="CJ11" s="7">
        <v>1104666.8599999999</v>
      </c>
      <c r="CK11" s="7">
        <v>1354415.49</v>
      </c>
      <c r="CL11" s="7">
        <v>1189499.68</v>
      </c>
      <c r="CM11" s="7">
        <v>961092.66</v>
      </c>
      <c r="CN11" s="7">
        <v>1236975.0899999999</v>
      </c>
      <c r="CO11" s="21">
        <v>1152384.92</v>
      </c>
      <c r="CP11" s="21">
        <v>1353695.94</v>
      </c>
      <c r="CQ11" s="21">
        <v>1371656</v>
      </c>
      <c r="CR11" s="27">
        <v>1333777.5384192001</v>
      </c>
      <c r="CS11" s="27">
        <v>1260733.9045424</v>
      </c>
      <c r="CT11" s="27">
        <v>1397337.2827263998</v>
      </c>
      <c r="CU11" s="27">
        <v>1362210.2560431999</v>
      </c>
      <c r="CV11" s="27">
        <v>1450039.4349056</v>
      </c>
      <c r="CW11" s="27">
        <v>1445670.581952</v>
      </c>
      <c r="CX11" s="27">
        <v>561.29915519999997</v>
      </c>
      <c r="CY11" s="27">
        <v>499.04981279999998</v>
      </c>
      <c r="CZ11" s="27">
        <v>481.11356160000003</v>
      </c>
    </row>
    <row r="12" spans="1:104" x14ac:dyDescent="0.25">
      <c r="A12" s="6"/>
      <c r="B12" t="s">
        <v>65</v>
      </c>
      <c r="C12" s="7">
        <v>1338498.7747920002</v>
      </c>
      <c r="D12" s="7">
        <v>1030249.8283391998</v>
      </c>
      <c r="E12" s="7">
        <v>861294.86377920001</v>
      </c>
      <c r="F12" s="7">
        <v>563183.21519999998</v>
      </c>
      <c r="G12" s="7">
        <v>581955.98904000001</v>
      </c>
      <c r="H12" s="7">
        <v>563183.21519999998</v>
      </c>
      <c r="I12" s="7">
        <v>465564.79123199999</v>
      </c>
      <c r="J12" s="7">
        <v>581955.98904000001</v>
      </c>
      <c r="K12" s="7">
        <v>563183.21519999998</v>
      </c>
      <c r="L12" s="7">
        <v>581955.98904000001</v>
      </c>
      <c r="M12" s="7">
        <v>788456.50127999997</v>
      </c>
      <c r="N12" s="7">
        <v>1163911.97808</v>
      </c>
      <c r="O12" s="7">
        <v>1163911.97808</v>
      </c>
      <c r="P12" s="7">
        <v>979938.79444800003</v>
      </c>
      <c r="Q12" s="7">
        <v>814738.38465600007</v>
      </c>
      <c r="R12" s="7">
        <v>450546.57215999998</v>
      </c>
      <c r="S12" s="7">
        <v>232782.39561599999</v>
      </c>
      <c r="T12" s="7">
        <v>563183.21519999998</v>
      </c>
      <c r="U12" s="7">
        <v>465564.79123199999</v>
      </c>
      <c r="V12" s="7">
        <v>581955.98904000001</v>
      </c>
      <c r="W12" s="7">
        <v>563183.21519999998</v>
      </c>
      <c r="X12" s="7">
        <v>698347.18684799981</v>
      </c>
      <c r="Y12" s="7">
        <v>901093.14431999996</v>
      </c>
      <c r="Z12" s="7">
        <v>814738.38465600007</v>
      </c>
      <c r="AA12" s="7">
        <v>931129.58246399998</v>
      </c>
      <c r="AB12" s="7">
        <v>735892.73452799988</v>
      </c>
      <c r="AC12" s="7">
        <v>581955.98904000001</v>
      </c>
      <c r="AD12" s="7">
        <v>450546.57215999998</v>
      </c>
      <c r="AE12" s="7">
        <v>349173.5934239999</v>
      </c>
      <c r="AF12" s="7">
        <v>450546.57215999998</v>
      </c>
      <c r="AG12" s="7">
        <v>465564.79123199999</v>
      </c>
      <c r="AH12" s="7">
        <v>465564.79123199999</v>
      </c>
      <c r="AI12" s="7">
        <v>450546.57215999998</v>
      </c>
      <c r="AJ12" s="7">
        <v>581955.98904000001</v>
      </c>
      <c r="AK12" s="7">
        <v>675819.85823999997</v>
      </c>
      <c r="AL12" s="7">
        <v>1280303.1758880001</v>
      </c>
      <c r="AM12" s="7">
        <v>1047520.7802720001</v>
      </c>
      <c r="AN12" s="7">
        <v>841020.26803200005</v>
      </c>
      <c r="AO12" s="7">
        <v>814738.38465600007</v>
      </c>
      <c r="AP12" s="7">
        <v>563183.21519999998</v>
      </c>
      <c r="AQ12" s="7">
        <v>581955.98904000001</v>
      </c>
      <c r="AR12" s="7">
        <v>563183.21519999998</v>
      </c>
      <c r="AS12" s="7">
        <v>465564.79123199999</v>
      </c>
      <c r="AT12" s="7">
        <v>349173.5934239999</v>
      </c>
      <c r="AU12" s="7">
        <v>337909.92911999999</v>
      </c>
      <c r="AV12" s="7">
        <v>465564.79123199999</v>
      </c>
      <c r="AW12" s="7">
        <v>563183.21519999998</v>
      </c>
      <c r="AX12" s="7">
        <v>814738.38465600007</v>
      </c>
      <c r="AY12" s="7">
        <v>1047520.7802720001</v>
      </c>
      <c r="AZ12" s="7">
        <v>841020.26803200005</v>
      </c>
      <c r="BA12" s="7">
        <v>581955.98904000001</v>
      </c>
      <c r="BB12" s="7">
        <v>450546.57215999998</v>
      </c>
      <c r="BC12" s="7">
        <v>581955.98904000001</v>
      </c>
      <c r="BD12" s="7">
        <v>450546.57215999998</v>
      </c>
      <c r="BE12" s="10">
        <v>465564.79123199999</v>
      </c>
      <c r="BF12" s="10">
        <v>581955.98904000001</v>
      </c>
      <c r="BG12" s="10">
        <v>450546.57215999998</v>
      </c>
      <c r="BH12" s="10">
        <v>581955.98904000001</v>
      </c>
      <c r="BI12" s="10">
        <v>675819.85823999997</v>
      </c>
      <c r="BJ12" s="10">
        <v>1047520.7802720001</v>
      </c>
      <c r="BK12" s="10">
        <v>706665.0350230647</v>
      </c>
      <c r="BL12" s="10">
        <v>880119.21395680215</v>
      </c>
      <c r="BM12" s="10">
        <v>706519.4830330573</v>
      </c>
      <c r="BN12" s="10">
        <v>570947.3021960241</v>
      </c>
      <c r="BO12" s="10">
        <v>475329.30885859561</v>
      </c>
      <c r="BP12" s="10">
        <v>461122.32674520864</v>
      </c>
      <c r="BQ12" s="10">
        <v>478622.55999999994</v>
      </c>
      <c r="BR12" s="10">
        <v>476234.00000000012</v>
      </c>
      <c r="BS12" s="10">
        <v>460240.80000000005</v>
      </c>
      <c r="BT12" s="10">
        <v>431427</v>
      </c>
      <c r="BU12" s="10">
        <v>502230</v>
      </c>
      <c r="BV12" s="10">
        <v>536672</v>
      </c>
      <c r="BW12" s="16">
        <v>601276</v>
      </c>
      <c r="BX12" s="16">
        <v>469980</v>
      </c>
      <c r="BY12" s="16">
        <v>665911</v>
      </c>
      <c r="BZ12" s="10">
        <v>507480</v>
      </c>
      <c r="CA12" s="10">
        <v>448770</v>
      </c>
      <c r="CB12" s="10">
        <v>431430</v>
      </c>
      <c r="CC12" s="19">
        <v>436680</v>
      </c>
      <c r="CD12" s="19">
        <v>456840</v>
      </c>
      <c r="CE12" s="19">
        <v>338700</v>
      </c>
      <c r="CF12" s="24">
        <v>250110</v>
      </c>
      <c r="CG12" s="23">
        <v>302220</v>
      </c>
      <c r="CH12" s="23">
        <v>567780</v>
      </c>
      <c r="CI12" s="10">
        <v>533572</v>
      </c>
      <c r="CJ12" s="10">
        <v>612752</v>
      </c>
      <c r="CK12" s="10">
        <v>670127</v>
      </c>
      <c r="CL12" s="10">
        <v>502230</v>
      </c>
      <c r="CM12" s="10">
        <v>427490</v>
      </c>
      <c r="CN12" s="10">
        <v>155310</v>
      </c>
      <c r="CO12" s="10">
        <v>174034</v>
      </c>
      <c r="CP12" s="10">
        <v>165850</v>
      </c>
      <c r="CQ12" s="10">
        <v>123030</v>
      </c>
      <c r="CR12" s="27">
        <v>129239</v>
      </c>
      <c r="CS12" s="27">
        <v>281370</v>
      </c>
      <c r="CT12" s="27">
        <v>444106</v>
      </c>
      <c r="CU12" s="27">
        <v>617954</v>
      </c>
      <c r="CV12" s="27">
        <v>505764</v>
      </c>
      <c r="CW12" s="27">
        <v>523125</v>
      </c>
      <c r="CX12" s="27">
        <v>316800</v>
      </c>
      <c r="CY12" s="27">
        <v>167772</v>
      </c>
      <c r="CZ12" s="27">
        <v>268860</v>
      </c>
    </row>
    <row r="13" spans="1:104" x14ac:dyDescent="0.25">
      <c r="A13" s="6" t="s">
        <v>67</v>
      </c>
      <c r="B13" t="s">
        <v>61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3490394</v>
      </c>
      <c r="S13" s="7">
        <v>3404336</v>
      </c>
      <c r="T13" s="7">
        <v>0</v>
      </c>
      <c r="U13" s="7">
        <v>0</v>
      </c>
      <c r="V13" s="7">
        <v>0</v>
      </c>
      <c r="W13" s="7">
        <v>3246699.2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2662824.2200000002</v>
      </c>
      <c r="AJ13" s="7">
        <v>0</v>
      </c>
      <c r="AK13" s="7">
        <v>0</v>
      </c>
      <c r="AL13" s="7">
        <v>0</v>
      </c>
      <c r="AM13" s="7">
        <v>3097063</v>
      </c>
      <c r="AN13" s="7">
        <v>0</v>
      </c>
      <c r="AO13" s="7">
        <v>6265544</v>
      </c>
      <c r="AP13" s="7">
        <v>6668121</v>
      </c>
      <c r="AQ13" s="7">
        <v>10079701</v>
      </c>
      <c r="AR13" s="7">
        <v>6689182</v>
      </c>
      <c r="AS13" s="7">
        <v>9325594</v>
      </c>
      <c r="AT13" s="7">
        <v>6521746</v>
      </c>
      <c r="AU13" s="7">
        <v>9983046</v>
      </c>
      <c r="AV13" s="7">
        <v>10019175</v>
      </c>
      <c r="AW13" s="7">
        <v>6726609</v>
      </c>
      <c r="AX13" s="7">
        <v>3344592</v>
      </c>
      <c r="AY13" s="7">
        <v>3129114</v>
      </c>
      <c r="AZ13" s="7">
        <v>0</v>
      </c>
      <c r="BA13" s="7">
        <v>0</v>
      </c>
      <c r="BB13" s="7">
        <v>3370632.16</v>
      </c>
      <c r="BC13" s="7">
        <v>0</v>
      </c>
      <c r="BD13" s="7">
        <v>0</v>
      </c>
      <c r="BE13" s="10">
        <v>0</v>
      </c>
      <c r="BF13" s="10">
        <v>0</v>
      </c>
      <c r="BG13" s="10">
        <v>0</v>
      </c>
      <c r="BH13" s="10">
        <v>0</v>
      </c>
      <c r="BI13" s="10">
        <v>3133032.45</v>
      </c>
      <c r="BJ13" s="10">
        <v>0</v>
      </c>
      <c r="BK13" s="10">
        <v>3098526.56</v>
      </c>
      <c r="BL13" s="10">
        <v>0</v>
      </c>
      <c r="BM13" s="10">
        <v>0</v>
      </c>
      <c r="BN13" s="10">
        <v>0</v>
      </c>
      <c r="BO13" s="10">
        <v>2982351.02</v>
      </c>
      <c r="BP13" s="10">
        <v>2980522.7</v>
      </c>
      <c r="BQ13" s="10">
        <v>3309919.02</v>
      </c>
      <c r="BR13" s="10">
        <v>0</v>
      </c>
      <c r="BS13" s="10">
        <v>3321548.29</v>
      </c>
      <c r="BT13" s="10">
        <v>335473.12</v>
      </c>
      <c r="BU13" s="10">
        <v>0</v>
      </c>
      <c r="BV13" s="10">
        <v>0</v>
      </c>
      <c r="BW13" s="16">
        <v>2942455.14</v>
      </c>
      <c r="BX13" s="16">
        <v>0</v>
      </c>
      <c r="BY13" s="16">
        <v>3373090.9781986005</v>
      </c>
      <c r="BZ13" s="10">
        <v>2999900.94</v>
      </c>
      <c r="CA13" s="10">
        <v>3334554.627068988</v>
      </c>
      <c r="CB13" s="10">
        <v>334476.15000000002</v>
      </c>
      <c r="CC13" s="19">
        <v>0</v>
      </c>
      <c r="CD13" s="19">
        <v>3044238.7</v>
      </c>
      <c r="CE13" s="19">
        <v>329481.78000000003</v>
      </c>
      <c r="CF13" s="24">
        <v>3368750.5507040001</v>
      </c>
      <c r="CG13" s="23">
        <v>350384.49</v>
      </c>
      <c r="CH13" s="23">
        <v>0</v>
      </c>
      <c r="CI13" s="7">
        <v>3018424.63</v>
      </c>
      <c r="CJ13" s="7">
        <v>332338.71999999997</v>
      </c>
      <c r="CK13" s="7">
        <v>0</v>
      </c>
      <c r="CL13" s="7">
        <v>3078744.26</v>
      </c>
      <c r="CM13" s="7">
        <v>291598.84000000003</v>
      </c>
      <c r="CN13" s="7">
        <v>0</v>
      </c>
      <c r="CO13" s="10">
        <v>3017522.61</v>
      </c>
      <c r="CP13" s="10">
        <v>0</v>
      </c>
      <c r="CQ13" s="10">
        <v>0</v>
      </c>
      <c r="CR13" s="10">
        <v>0</v>
      </c>
      <c r="CS13" s="10">
        <v>0</v>
      </c>
      <c r="CT13" s="10">
        <v>0</v>
      </c>
      <c r="CU13" s="10">
        <v>0</v>
      </c>
      <c r="CV13" s="10">
        <v>0</v>
      </c>
      <c r="CW13" s="10">
        <v>0</v>
      </c>
      <c r="CX13" s="10">
        <v>0</v>
      </c>
      <c r="CY13" s="10">
        <v>0</v>
      </c>
      <c r="CZ13" s="10">
        <v>0</v>
      </c>
    </row>
    <row r="14" spans="1:104" x14ac:dyDescent="0.25">
      <c r="A14" s="6" t="s">
        <v>68</v>
      </c>
      <c r="B14" t="s">
        <v>65</v>
      </c>
      <c r="C14" s="5">
        <v>6261846.4420704003</v>
      </c>
      <c r="D14" s="5">
        <v>4247152.3535615997</v>
      </c>
      <c r="E14" s="5">
        <v>5621694.8541264003</v>
      </c>
      <c r="F14" s="5">
        <v>4843375.6507200003</v>
      </c>
      <c r="G14" s="5">
        <v>581955.98904000001</v>
      </c>
      <c r="H14" s="5">
        <v>6645561.9393600002</v>
      </c>
      <c r="I14" s="5">
        <v>8380166.242176001</v>
      </c>
      <c r="J14" s="5">
        <v>6285124.681632</v>
      </c>
      <c r="K14" s="5">
        <v>5744468.7950400002</v>
      </c>
      <c r="L14" s="5">
        <v>7798210.2531360006</v>
      </c>
      <c r="M14" s="5">
        <v>7659291.7267199997</v>
      </c>
      <c r="N14" s="5">
        <v>7565427.8575200001</v>
      </c>
      <c r="O14" s="5">
        <v>6867080.6706720004</v>
      </c>
      <c r="P14" s="5">
        <v>6532925.2963199997</v>
      </c>
      <c r="Q14" s="5">
        <v>6517907.0772480005</v>
      </c>
      <c r="R14" s="5">
        <v>4730739.0076800007</v>
      </c>
      <c r="S14" s="5">
        <v>5353995.0991680007</v>
      </c>
      <c r="T14" s="5">
        <v>5406558.8659199998</v>
      </c>
      <c r="U14" s="5">
        <v>6750689.4728639983</v>
      </c>
      <c r="V14" s="5">
        <v>7216254.2640960012</v>
      </c>
      <c r="W14" s="5">
        <v>5631832.1519999988</v>
      </c>
      <c r="X14" s="5">
        <v>6750689.4728639983</v>
      </c>
      <c r="Y14" s="5">
        <v>6307652.0102399997</v>
      </c>
      <c r="Z14" s="5">
        <v>6983471.8684799997</v>
      </c>
      <c r="AA14" s="5">
        <v>6983471.8684799997</v>
      </c>
      <c r="AB14" s="5">
        <v>5361504.2087039985</v>
      </c>
      <c r="AC14" s="5">
        <v>6401515.8794399993</v>
      </c>
      <c r="AD14" s="5">
        <v>5406558.8659199998</v>
      </c>
      <c r="AE14" s="5">
        <v>6867080.6706720004</v>
      </c>
      <c r="AF14" s="5">
        <v>6532925.2963199997</v>
      </c>
      <c r="AG14" s="5">
        <v>6634298.2750560008</v>
      </c>
      <c r="AH14" s="5">
        <v>8380166.242176001</v>
      </c>
      <c r="AI14" s="5">
        <v>6195015.3672000002</v>
      </c>
      <c r="AJ14" s="5">
        <v>7798210.2531360006</v>
      </c>
      <c r="AK14" s="5">
        <v>6532925.2963199997</v>
      </c>
      <c r="AL14" s="5">
        <v>7681819.0553280003</v>
      </c>
      <c r="AM14" s="5">
        <v>6750689.4728639983</v>
      </c>
      <c r="AN14" s="5">
        <v>6728162.1442560004</v>
      </c>
      <c r="AO14" s="5">
        <v>6285124.681632</v>
      </c>
      <c r="AP14" s="5">
        <v>5631832.1519999998</v>
      </c>
      <c r="AQ14" s="5">
        <v>6517907.0772480005</v>
      </c>
      <c r="AR14" s="5">
        <v>6758198.5823999997</v>
      </c>
      <c r="AS14" s="5">
        <v>6983471.8684799997</v>
      </c>
      <c r="AT14" s="5">
        <v>6983471.8684799997</v>
      </c>
      <c r="AU14" s="5">
        <v>6420288.6532800002</v>
      </c>
      <c r="AV14" s="5">
        <v>5819559.8903999999</v>
      </c>
      <c r="AW14" s="5">
        <v>6195015.3672000002</v>
      </c>
      <c r="AX14" s="5">
        <v>6867080.6706720004</v>
      </c>
      <c r="AY14" s="5">
        <v>7332645.4619039986</v>
      </c>
      <c r="AZ14" s="5">
        <v>5151249.1416960014</v>
      </c>
      <c r="BA14" s="5">
        <v>6285124.681632</v>
      </c>
      <c r="BB14" s="5">
        <v>5631832.1519999998</v>
      </c>
      <c r="BC14" s="5">
        <v>8147383.8465599995</v>
      </c>
      <c r="BD14" s="5">
        <v>7096108.5115199992</v>
      </c>
      <c r="BE14" s="10">
        <v>5819559.8903999999</v>
      </c>
      <c r="BF14" s="10">
        <v>8147383.8465599995</v>
      </c>
      <c r="BG14" s="10">
        <v>7096108.5115199992</v>
      </c>
      <c r="BH14" s="10">
        <v>8030992.6487520002</v>
      </c>
      <c r="BI14" s="10">
        <v>7546655.0836799992</v>
      </c>
      <c r="BJ14" s="10">
        <v>8147383.8465599995</v>
      </c>
      <c r="BK14" s="10">
        <v>8002449.4705923321</v>
      </c>
      <c r="BL14" s="10">
        <v>7709629.9425398447</v>
      </c>
      <c r="BM14" s="10">
        <v>8121889.0149295293</v>
      </c>
      <c r="BN14" s="10">
        <v>7513132.6276625162</v>
      </c>
      <c r="BO14" s="10">
        <v>8241328.5592667293</v>
      </c>
      <c r="BP14" s="10">
        <v>8322239.2183338637</v>
      </c>
      <c r="BQ14" s="10">
        <v>8636340.9600000009</v>
      </c>
      <c r="BR14" s="10">
        <v>8826548.5428581741</v>
      </c>
      <c r="BS14" s="10">
        <v>8298007.1999999993</v>
      </c>
      <c r="BT14" s="10">
        <v>7333143</v>
      </c>
      <c r="BU14" s="10">
        <v>6934260</v>
      </c>
      <c r="BV14" s="10">
        <v>6115091</v>
      </c>
      <c r="BW14" s="16">
        <v>8286300</v>
      </c>
      <c r="BX14" s="16">
        <v>7697424</v>
      </c>
      <c r="BY14" s="16">
        <v>7523979</v>
      </c>
      <c r="BZ14" s="10">
        <v>8125440</v>
      </c>
      <c r="CA14" s="10">
        <v>8017890</v>
      </c>
      <c r="CB14" s="10">
        <v>7832400</v>
      </c>
      <c r="CC14" s="19">
        <v>7695720</v>
      </c>
      <c r="CD14" s="19">
        <v>8598600</v>
      </c>
      <c r="CE14" s="19">
        <v>7798410</v>
      </c>
      <c r="CF14" s="24">
        <v>8316240</v>
      </c>
      <c r="CG14" s="23">
        <v>7667100</v>
      </c>
      <c r="CH14" s="23">
        <v>6904920</v>
      </c>
      <c r="CI14" s="10">
        <v>8889808</v>
      </c>
      <c r="CJ14" s="10">
        <v>7076832</v>
      </c>
      <c r="CK14" s="10">
        <v>8243241</v>
      </c>
      <c r="CL14" s="10">
        <v>8695170</v>
      </c>
      <c r="CM14" s="10">
        <v>10116137</v>
      </c>
      <c r="CN14" s="10">
        <v>9621840</v>
      </c>
      <c r="CO14" s="10">
        <v>10531847</v>
      </c>
      <c r="CP14" s="10">
        <v>10894857</v>
      </c>
      <c r="CQ14" s="10">
        <v>10221630</v>
      </c>
      <c r="CR14" s="27">
        <v>9928215</v>
      </c>
      <c r="CS14" s="27">
        <v>1283010</v>
      </c>
      <c r="CT14" s="27">
        <v>1320941</v>
      </c>
      <c r="CU14" s="27">
        <v>1469989</v>
      </c>
      <c r="CV14" s="27">
        <v>643020</v>
      </c>
      <c r="CW14" s="27">
        <v>1213495</v>
      </c>
      <c r="CX14" s="27">
        <v>612840</v>
      </c>
      <c r="CY14" s="27">
        <v>1100531</v>
      </c>
      <c r="CZ14" s="27">
        <v>951270</v>
      </c>
    </row>
    <row r="15" spans="1:104" x14ac:dyDescent="0.25">
      <c r="A15" s="8" t="s">
        <v>69</v>
      </c>
      <c r="B15" t="s">
        <v>61</v>
      </c>
      <c r="C15" s="7">
        <v>8033242.5411399994</v>
      </c>
      <c r="D15" s="7">
        <v>7506704.0729999999</v>
      </c>
      <c r="E15" s="7">
        <v>5642814.324959999</v>
      </c>
      <c r="F15" s="7">
        <v>4097520.2294200002</v>
      </c>
      <c r="G15" s="7">
        <v>7295287.68793</v>
      </c>
      <c r="H15" s="7">
        <v>8444436.2108099982</v>
      </c>
      <c r="I15" s="7">
        <v>10405649.84076</v>
      </c>
      <c r="J15" s="7">
        <v>10701856.920400001</v>
      </c>
      <c r="K15" s="7">
        <v>9175678.1701400001</v>
      </c>
      <c r="L15" s="7">
        <v>6737955.7978999997</v>
      </c>
      <c r="M15" s="7">
        <v>7732975.3049399992</v>
      </c>
      <c r="N15" s="7">
        <v>7697800.6585200001</v>
      </c>
      <c r="O15" s="7">
        <v>8216937.2503599999</v>
      </c>
      <c r="P15" s="7">
        <v>8124169.4087400008</v>
      </c>
      <c r="Q15" s="7">
        <v>8348156.8758000005</v>
      </c>
      <c r="R15" s="7">
        <v>6121591.7240199996</v>
      </c>
      <c r="S15" s="7">
        <v>7053450.3300200002</v>
      </c>
      <c r="T15" s="7">
        <v>8943100.2085999995</v>
      </c>
      <c r="U15" s="7">
        <v>9930471.2145600002</v>
      </c>
      <c r="V15" s="7">
        <v>10768549.40116</v>
      </c>
      <c r="W15" s="7">
        <v>10296115.9814</v>
      </c>
      <c r="X15" s="7">
        <v>9842881.9870200008</v>
      </c>
      <c r="Y15" s="7">
        <v>7973758.2248599995</v>
      </c>
      <c r="Z15" s="7">
        <v>8572630.7074600011</v>
      </c>
      <c r="AA15" s="7">
        <v>7674502.6184473457</v>
      </c>
      <c r="AB15" s="7">
        <v>7753064.5389726693</v>
      </c>
      <c r="AC15" s="7">
        <v>6648103.1233823765</v>
      </c>
      <c r="AD15" s="7">
        <v>5120330.7117810668</v>
      </c>
      <c r="AE15" s="7">
        <v>6936887.8659786936</v>
      </c>
      <c r="AF15" s="7">
        <v>7775724.905529011</v>
      </c>
      <c r="AG15" s="7">
        <v>9927725.1297096107</v>
      </c>
      <c r="AH15" s="7">
        <v>9337450.026811339</v>
      </c>
      <c r="AI15" s="7">
        <v>7902608.2216542717</v>
      </c>
      <c r="AJ15" s="7">
        <v>9423850.5601704717</v>
      </c>
      <c r="AK15" s="7">
        <v>7568996.1808603257</v>
      </c>
      <c r="AL15" s="7">
        <v>7736590.2286608741</v>
      </c>
      <c r="AM15" s="7">
        <v>6742349.4346679999</v>
      </c>
      <c r="AN15" s="7">
        <v>4398258.7873679996</v>
      </c>
      <c r="AO15" s="7">
        <v>2607559.8277199999</v>
      </c>
      <c r="AP15" s="7">
        <v>201718.93668400001</v>
      </c>
      <c r="AQ15" s="7">
        <v>778881.21328799997</v>
      </c>
      <c r="AR15" s="7">
        <v>2178677.6760280002</v>
      </c>
      <c r="AS15" s="7">
        <v>4099501.3163479995</v>
      </c>
      <c r="AT15" s="7">
        <v>4280477.2323519997</v>
      </c>
      <c r="AU15" s="7">
        <v>3971761.7086719996</v>
      </c>
      <c r="AV15" s="7">
        <v>3457872.9356040005</v>
      </c>
      <c r="AW15" s="7">
        <v>4340408.3897040002</v>
      </c>
      <c r="AX15" s="7">
        <v>6649266.8416440003</v>
      </c>
      <c r="AY15" s="7">
        <v>3135798.2051839996</v>
      </c>
      <c r="AZ15" s="7">
        <v>6916630.1517239995</v>
      </c>
      <c r="BA15" s="9">
        <v>7265670.034736</v>
      </c>
      <c r="BB15" s="7">
        <v>6373702.3009520005</v>
      </c>
      <c r="BC15" s="7">
        <v>6950318.1568839997</v>
      </c>
      <c r="BD15" s="7">
        <v>8339321.9179959996</v>
      </c>
      <c r="BE15" s="10">
        <v>9888235.9600440003</v>
      </c>
      <c r="BF15" s="10">
        <v>9994221.4803839996</v>
      </c>
      <c r="BG15" s="10">
        <v>9295611.181880001</v>
      </c>
      <c r="BH15" s="10">
        <v>9235665.3871440012</v>
      </c>
      <c r="BI15" s="10">
        <v>8245403.291224</v>
      </c>
      <c r="BJ15" s="10">
        <v>8558900.4490639996</v>
      </c>
      <c r="BK15" s="10">
        <v>8767036.673932001</v>
      </c>
      <c r="BL15" s="10">
        <v>5982919.1616400005</v>
      </c>
      <c r="BM15" s="10">
        <v>8266406.4921120005</v>
      </c>
      <c r="BN15" s="10">
        <v>7841522.5707560005</v>
      </c>
      <c r="BO15" s="10">
        <v>7862781.2537480006</v>
      </c>
      <c r="BP15" s="10">
        <v>9341869.1292519998</v>
      </c>
      <c r="BQ15" s="10">
        <v>9524958.0082040001</v>
      </c>
      <c r="BR15" s="10">
        <v>11405468.465580001</v>
      </c>
      <c r="BS15" s="10">
        <v>9870555.8809959982</v>
      </c>
      <c r="BT15" s="10">
        <v>9548514.6536520012</v>
      </c>
      <c r="BU15" s="10">
        <v>7738136.5731080007</v>
      </c>
      <c r="BV15" s="10">
        <v>7857663.8739999998</v>
      </c>
      <c r="BW15" s="16">
        <v>7681552.8615784002</v>
      </c>
      <c r="BX15" s="16">
        <v>5323168.8156727999</v>
      </c>
      <c r="BY15" s="16">
        <v>7029410.40264</v>
      </c>
      <c r="BZ15" s="10">
        <v>6285079.1975518139</v>
      </c>
      <c r="CA15" s="10">
        <v>8141828.5333092632</v>
      </c>
      <c r="CB15" s="10">
        <v>9235257.9671028089</v>
      </c>
      <c r="CC15" s="19">
        <v>6370533.9277239991</v>
      </c>
      <c r="CD15" s="19">
        <v>6266810.2410359997</v>
      </c>
      <c r="CE15" s="19">
        <v>5538260.3413720001</v>
      </c>
      <c r="CF15" s="24">
        <v>4544694.6527880002</v>
      </c>
      <c r="CG15" s="23">
        <v>5173608.2020119997</v>
      </c>
      <c r="CH15" s="23">
        <v>3890665.9167920002</v>
      </c>
      <c r="CI15" s="10">
        <v>7566132.3873760002</v>
      </c>
      <c r="CJ15" s="10">
        <v>7354557.128304</v>
      </c>
      <c r="CK15" s="10">
        <v>7656143.7681180006</v>
      </c>
      <c r="CL15" s="10">
        <v>6495948.2631989997</v>
      </c>
      <c r="CM15" s="10">
        <v>8785778.4777300004</v>
      </c>
      <c r="CN15" s="10">
        <v>10632366.900429999</v>
      </c>
      <c r="CO15" s="10">
        <v>13622919.631446462</v>
      </c>
      <c r="CP15" s="10">
        <v>12198067.37201078</v>
      </c>
      <c r="CQ15" s="10">
        <v>12412814.291560149</v>
      </c>
      <c r="CR15" s="27">
        <v>9561252.3186270259</v>
      </c>
      <c r="CS15" s="27">
        <v>7944980.4792514555</v>
      </c>
      <c r="CT15" s="29">
        <v>9163874.6177560817</v>
      </c>
      <c r="CU15" s="29">
        <v>9363235.9291708004</v>
      </c>
      <c r="CV15" s="29">
        <v>8259753.6552456003</v>
      </c>
      <c r="CW15" s="29">
        <v>9666770.6793423984</v>
      </c>
      <c r="CX15" s="27">
        <v>5054300.3368279999</v>
      </c>
      <c r="CY15" s="27">
        <v>3800268.4221207998</v>
      </c>
      <c r="CZ15" s="27">
        <v>5250874.6929639997</v>
      </c>
    </row>
    <row r="16" spans="1:104" x14ac:dyDescent="0.25">
      <c r="A16" s="6" t="s">
        <v>70</v>
      </c>
      <c r="B16" t="s">
        <v>61</v>
      </c>
      <c r="C16" s="7">
        <v>445314.91435199999</v>
      </c>
      <c r="D16" s="7">
        <v>347182.41330864001</v>
      </c>
      <c r="E16" s="7">
        <v>417645.71386199998</v>
      </c>
      <c r="F16" s="7">
        <v>387334</v>
      </c>
      <c r="G16" s="7">
        <v>439070</v>
      </c>
      <c r="H16" s="7">
        <v>450718</v>
      </c>
      <c r="I16" s="7">
        <v>468704.72375999996</v>
      </c>
      <c r="J16" s="7">
        <v>467050.058532</v>
      </c>
      <c r="K16" s="7">
        <v>445323.03674399998</v>
      </c>
      <c r="L16" s="7">
        <v>524022.13631159998</v>
      </c>
      <c r="M16" s="7">
        <v>513752.36808599997</v>
      </c>
      <c r="N16" s="7">
        <v>524306.05912943999</v>
      </c>
      <c r="O16" s="7">
        <v>526620.15205631999</v>
      </c>
      <c r="P16" s="7">
        <v>489929.45515200001</v>
      </c>
      <c r="Q16" s="7">
        <v>495911.4963768</v>
      </c>
      <c r="R16" s="7">
        <v>480629.07180288003</v>
      </c>
      <c r="S16" s="7">
        <v>503570.48665392003</v>
      </c>
      <c r="T16" s="7">
        <v>457208.86455216003</v>
      </c>
      <c r="U16" s="7">
        <v>479770.34739984001</v>
      </c>
      <c r="V16" s="7">
        <v>503276.54314895993</v>
      </c>
      <c r="W16" s="7">
        <v>487236.36471552</v>
      </c>
      <c r="X16" s="7">
        <v>550270.57636655995</v>
      </c>
      <c r="Y16" s="7">
        <v>521727.03722159995</v>
      </c>
      <c r="Z16" s="7">
        <v>473193.96814368002</v>
      </c>
      <c r="AA16" s="7">
        <v>479986.74299519998</v>
      </c>
      <c r="AB16" s="7">
        <v>526547.35197792004</v>
      </c>
      <c r="AC16" s="7">
        <v>527262.90289343998</v>
      </c>
      <c r="AD16" s="7">
        <v>472943.07164159999</v>
      </c>
      <c r="AE16" s="7">
        <v>491491.05451488</v>
      </c>
      <c r="AF16" s="7">
        <v>528363.13364351995</v>
      </c>
      <c r="AG16" s="7">
        <v>536156.11826783989</v>
      </c>
      <c r="AH16" s="7">
        <v>537626.36332944001</v>
      </c>
      <c r="AI16" s="7">
        <v>536439.40552944003</v>
      </c>
      <c r="AJ16" s="7">
        <v>583041.79542671982</v>
      </c>
      <c r="AK16" s="7">
        <v>563982.84040896001</v>
      </c>
      <c r="AL16" s="7">
        <v>599840.14974912</v>
      </c>
      <c r="AM16" s="7">
        <v>606431.82757248008</v>
      </c>
      <c r="AN16" s="7">
        <v>567333.22662575997</v>
      </c>
      <c r="AO16" s="7">
        <v>613399.00609008002</v>
      </c>
      <c r="AP16" s="7">
        <v>489239.97058339202</v>
      </c>
      <c r="AQ16" s="7">
        <v>604532.58958511997</v>
      </c>
      <c r="AR16" s="7">
        <v>603146.43388943991</v>
      </c>
      <c r="AS16" s="7">
        <v>573678.75577824004</v>
      </c>
      <c r="AT16" s="7">
        <v>548026.11829728005</v>
      </c>
      <c r="AU16" s="7">
        <v>543635.00748143997</v>
      </c>
      <c r="AV16" s="7">
        <v>573678.75577824004</v>
      </c>
      <c r="AW16" s="7">
        <v>548026.11829728005</v>
      </c>
      <c r="AX16" s="7">
        <v>543635.00748143997</v>
      </c>
      <c r="AY16" s="7">
        <v>601497.98689679988</v>
      </c>
      <c r="AZ16" s="7">
        <v>579133.90831968002</v>
      </c>
      <c r="BA16" s="7">
        <v>629471.99731248</v>
      </c>
      <c r="BB16" s="7">
        <v>591217.77176784002</v>
      </c>
      <c r="BC16" s="7">
        <v>636114.5296833599</v>
      </c>
      <c r="BD16" s="7">
        <v>622114.65257759998</v>
      </c>
      <c r="BE16" s="10">
        <v>630082.88492688001</v>
      </c>
      <c r="BF16" s="10">
        <v>614746.01855520008</v>
      </c>
      <c r="BG16" s="10">
        <v>532764.68968800001</v>
      </c>
      <c r="BH16" s="10">
        <v>621023.70647520002</v>
      </c>
      <c r="BI16" s="10">
        <v>654585.59769119998</v>
      </c>
      <c r="BJ16" s="10">
        <v>674566.58152799995</v>
      </c>
      <c r="BK16" s="10">
        <v>701179</v>
      </c>
      <c r="BL16" s="10">
        <v>669482</v>
      </c>
      <c r="BM16" s="10">
        <v>674035</v>
      </c>
      <c r="BN16" s="10">
        <v>652596.78395519999</v>
      </c>
      <c r="BO16" s="10">
        <v>669872.55908160005</v>
      </c>
      <c r="BP16" s="10">
        <v>647557.75244159997</v>
      </c>
      <c r="BQ16" s="10">
        <v>668326.87625760003</v>
      </c>
      <c r="BR16" s="10">
        <v>669107.63072159991</v>
      </c>
      <c r="BS16" s="10">
        <v>635882.30798399996</v>
      </c>
      <c r="BT16" s="10">
        <v>667634.74797599996</v>
      </c>
      <c r="BU16" s="10">
        <v>685294.56989279995</v>
      </c>
      <c r="BV16" s="10">
        <v>676469.93430239998</v>
      </c>
      <c r="BW16" s="16">
        <v>731745.24020639993</v>
      </c>
      <c r="BX16" s="16">
        <v>655022.39816159999</v>
      </c>
      <c r="BY16" s="16">
        <v>702543.96817919996</v>
      </c>
      <c r="BZ16" s="10">
        <v>362647.93839999998</v>
      </c>
      <c r="CA16" s="10">
        <v>293619.12300000002</v>
      </c>
      <c r="CB16" s="10">
        <v>279426.01520000002</v>
      </c>
      <c r="CC16" s="19">
        <v>680908</v>
      </c>
      <c r="CD16" s="19">
        <v>695712</v>
      </c>
      <c r="CE16" s="19">
        <v>718928</v>
      </c>
      <c r="CF16" s="24">
        <v>666811</v>
      </c>
      <c r="CG16" s="23">
        <v>701898</v>
      </c>
      <c r="CH16" s="23">
        <v>687087</v>
      </c>
      <c r="CI16" s="10">
        <v>697358.2814351999</v>
      </c>
      <c r="CJ16" s="10">
        <v>659544</v>
      </c>
      <c r="CK16" s="10">
        <v>716869</v>
      </c>
      <c r="CL16" s="10">
        <v>682323</v>
      </c>
      <c r="CM16" s="10">
        <v>667039</v>
      </c>
      <c r="CN16" s="10">
        <v>649357</v>
      </c>
      <c r="CO16" s="10">
        <v>683355</v>
      </c>
      <c r="CP16" s="10">
        <v>713311</v>
      </c>
      <c r="CQ16" s="10">
        <v>69510</v>
      </c>
      <c r="CR16" s="27">
        <v>767083.87536479998</v>
      </c>
      <c r="CS16" s="27">
        <v>743230.77141599997</v>
      </c>
      <c r="CT16" s="27">
        <v>705808.36589759996</v>
      </c>
      <c r="CU16" s="27">
        <v>743126.31912959996</v>
      </c>
      <c r="CV16" s="27">
        <v>664246.90664639999</v>
      </c>
      <c r="CW16" s="27">
        <v>695846.36096640001</v>
      </c>
      <c r="CX16" s="27">
        <v>705915.98340479995</v>
      </c>
      <c r="CY16" s="27">
        <v>724463.1222191999</v>
      </c>
      <c r="CZ16" s="27">
        <v>668850.19276320003</v>
      </c>
    </row>
    <row r="17" spans="1:104" x14ac:dyDescent="0.25">
      <c r="A17" s="6"/>
      <c r="B17" t="s">
        <v>65</v>
      </c>
      <c r="C17" s="5">
        <v>139669.43736959997</v>
      </c>
      <c r="D17" s="5">
        <v>94614.78015359999</v>
      </c>
      <c r="E17" s="5">
        <v>488843.03079359996</v>
      </c>
      <c r="F17" s="5">
        <v>168954.96455999999</v>
      </c>
      <c r="G17" s="5">
        <v>46556.479123199999</v>
      </c>
      <c r="H17" s="5">
        <v>1486803.6881280001</v>
      </c>
      <c r="I17" s="5">
        <v>372451.83298559999</v>
      </c>
      <c r="J17" s="5">
        <v>1059159.9000528001</v>
      </c>
      <c r="K17" s="5">
        <v>642028.86532799981</v>
      </c>
      <c r="L17" s="5">
        <v>197865.03627360001</v>
      </c>
      <c r="M17" s="5">
        <v>123900.307344</v>
      </c>
      <c r="N17" s="5">
        <v>151308.55715039998</v>
      </c>
      <c r="O17" s="5">
        <v>23278.239561599999</v>
      </c>
      <c r="P17" s="5">
        <v>32664.626481599997</v>
      </c>
      <c r="Q17" s="5">
        <v>46556.479123199999</v>
      </c>
      <c r="R17" s="5">
        <v>180218.628864</v>
      </c>
      <c r="S17" s="5">
        <v>593595.10882079997</v>
      </c>
      <c r="T17" s="5">
        <v>439282.90785600006</v>
      </c>
      <c r="U17" s="5">
        <v>1315220.5352303996</v>
      </c>
      <c r="V17" s="5">
        <v>919490.46268320014</v>
      </c>
      <c r="W17" s="5">
        <v>484337.56507199997</v>
      </c>
      <c r="X17" s="5">
        <v>232782.39561599999</v>
      </c>
      <c r="Y17" s="5">
        <v>146427.63595199998</v>
      </c>
      <c r="Z17" s="5">
        <v>128030.3175888</v>
      </c>
      <c r="AA17" s="5">
        <v>279338.87473919993</v>
      </c>
      <c r="AB17" s="5">
        <v>42051.013401600001</v>
      </c>
      <c r="AC17" s="5">
        <v>0</v>
      </c>
      <c r="AD17" s="5">
        <v>33790.992911999994</v>
      </c>
      <c r="AE17" s="5">
        <v>384090.95276640001</v>
      </c>
      <c r="AF17" s="5">
        <v>202745.95747199998</v>
      </c>
      <c r="AG17" s="5">
        <v>1373416.1341343999</v>
      </c>
      <c r="AH17" s="5">
        <v>1280303.1758880001</v>
      </c>
      <c r="AI17" s="5">
        <v>405491.91494399996</v>
      </c>
      <c r="AJ17" s="5">
        <v>11639.1197808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16">
        <v>0</v>
      </c>
      <c r="BX17" s="16">
        <v>0</v>
      </c>
      <c r="BY17" s="16">
        <v>0</v>
      </c>
      <c r="BZ17" s="10">
        <v>0</v>
      </c>
      <c r="CA17" s="10">
        <v>0</v>
      </c>
      <c r="CB17" s="10">
        <v>0</v>
      </c>
      <c r="CC17" s="19">
        <v>0</v>
      </c>
      <c r="CD17" s="19">
        <v>0</v>
      </c>
      <c r="CE17" s="19">
        <v>0</v>
      </c>
      <c r="CF17" s="24">
        <v>0</v>
      </c>
      <c r="CG17" s="23">
        <v>0</v>
      </c>
      <c r="CH17" s="23">
        <v>0</v>
      </c>
      <c r="CI17" s="23">
        <v>0</v>
      </c>
      <c r="CJ17" s="23">
        <v>0</v>
      </c>
      <c r="CK17" s="23">
        <v>0</v>
      </c>
      <c r="CL17" s="10">
        <v>0</v>
      </c>
      <c r="CM17" s="10">
        <v>0</v>
      </c>
      <c r="CN17" s="10">
        <v>0</v>
      </c>
      <c r="CO17" s="10">
        <v>0</v>
      </c>
      <c r="CP17" s="10">
        <v>0</v>
      </c>
      <c r="CQ17" s="10">
        <v>0</v>
      </c>
      <c r="CR17" s="10">
        <v>0</v>
      </c>
      <c r="CS17" s="10">
        <v>0</v>
      </c>
      <c r="CT17" s="10">
        <v>0</v>
      </c>
      <c r="CU17" s="10">
        <v>0</v>
      </c>
      <c r="CV17" s="10">
        <v>0</v>
      </c>
      <c r="CW17" s="10">
        <v>0</v>
      </c>
      <c r="CX17" s="10">
        <v>0</v>
      </c>
      <c r="CY17" s="10">
        <v>0</v>
      </c>
      <c r="CZ17" s="10">
        <v>0</v>
      </c>
    </row>
    <row r="18" spans="1:104" x14ac:dyDescent="0.25">
      <c r="A18" s="6" t="s">
        <v>71</v>
      </c>
      <c r="B18" t="s">
        <v>65</v>
      </c>
      <c r="C18" s="5">
        <v>2036845.9616399999</v>
      </c>
      <c r="D18" s="5">
        <v>420510.13401600003</v>
      </c>
      <c r="E18" s="5">
        <v>221143.27583519998</v>
      </c>
      <c r="F18" s="5">
        <v>630765.20102399995</v>
      </c>
      <c r="G18" s="5">
        <v>1443250.8528192001</v>
      </c>
      <c r="H18" s="5">
        <v>1486803.6881280001</v>
      </c>
      <c r="I18" s="5">
        <v>1245385.8165456001</v>
      </c>
      <c r="J18" s="5">
        <v>1385055.2539152</v>
      </c>
      <c r="K18" s="5">
        <v>3345308.2982880007</v>
      </c>
      <c r="L18" s="5">
        <v>4934986.7870592</v>
      </c>
      <c r="M18" s="5">
        <v>3660690.8987999996</v>
      </c>
      <c r="N18" s="5">
        <v>3549931.533144</v>
      </c>
      <c r="O18" s="5">
        <v>6762328.5926447995</v>
      </c>
      <c r="P18" s="5">
        <v>2580505.4920464</v>
      </c>
      <c r="Q18" s="5">
        <v>2676997.5495840004</v>
      </c>
      <c r="R18" s="5">
        <v>1790922.6243360001</v>
      </c>
      <c r="S18" s="5">
        <v>1873898.2847088</v>
      </c>
      <c r="T18" s="5">
        <v>2004932.246112</v>
      </c>
      <c r="U18" s="5">
        <v>779821.02531359997</v>
      </c>
      <c r="V18" s="5">
        <v>1617837.6495311998</v>
      </c>
      <c r="W18" s="5">
        <v>540655.88659199991</v>
      </c>
      <c r="X18" s="5">
        <v>896212.22312159988</v>
      </c>
      <c r="Y18" s="5">
        <v>2635697.4471359993</v>
      </c>
      <c r="Z18" s="5">
        <v>2316184.8363792002</v>
      </c>
      <c r="AA18" s="5">
        <v>2048485.0814208</v>
      </c>
      <c r="AB18" s="5">
        <v>1618964.0159616002</v>
      </c>
      <c r="AC18" s="5">
        <v>1699311.4879967999</v>
      </c>
      <c r="AD18" s="5">
        <v>1137630.094704</v>
      </c>
      <c r="AE18" s="5">
        <v>2129958.9198864005</v>
      </c>
      <c r="AF18" s="5">
        <v>810983.82988799992</v>
      </c>
      <c r="AG18" s="5">
        <v>384090.95276640001</v>
      </c>
      <c r="AH18" s="5">
        <v>721625.42640960007</v>
      </c>
      <c r="AI18" s="5">
        <v>4021128.1565279998</v>
      </c>
      <c r="AJ18" s="5">
        <v>744903.66597119998</v>
      </c>
      <c r="AK18" s="5">
        <v>3221407.990944</v>
      </c>
      <c r="AL18" s="5">
        <v>2572245.4715568</v>
      </c>
      <c r="AM18" s="5">
        <v>2665358.4298031996</v>
      </c>
      <c r="AN18" s="5">
        <v>2575624.5708480007</v>
      </c>
      <c r="AO18" s="5">
        <v>1047520.7802720001</v>
      </c>
      <c r="AP18" s="5">
        <v>2782125.0830880003</v>
      </c>
      <c r="AQ18" s="5">
        <v>4969904.146401599</v>
      </c>
      <c r="AR18" s="5">
        <v>6240070.0244159997</v>
      </c>
      <c r="AS18" s="5">
        <v>4271556.9595536003</v>
      </c>
      <c r="AT18" s="5">
        <v>4422865.5167039996</v>
      </c>
      <c r="AU18" s="5">
        <v>450546.57215999998</v>
      </c>
      <c r="AV18" s="5">
        <v>1175551.0978608001</v>
      </c>
      <c r="AW18" s="5">
        <v>3120035.0122079998</v>
      </c>
      <c r="AX18" s="5">
        <v>5400551.5782912001</v>
      </c>
      <c r="AY18" s="5">
        <v>5412190.6980719995</v>
      </c>
      <c r="AZ18" s="5">
        <v>4331254.3803647999</v>
      </c>
      <c r="BA18" s="5">
        <v>6040703.1662352011</v>
      </c>
      <c r="BB18" s="5">
        <v>8233738.6062239995</v>
      </c>
      <c r="BC18" s="5">
        <v>7530510.4981776001</v>
      </c>
      <c r="BD18" s="5">
        <v>7783192.0340640005</v>
      </c>
      <c r="BE18" s="10">
        <v>8508196.5597647987</v>
      </c>
      <c r="BF18" s="10">
        <v>7530510.4981776001</v>
      </c>
      <c r="BG18" s="10">
        <v>7783192.0340640005</v>
      </c>
      <c r="BH18" s="10">
        <v>4190083.1210880005</v>
      </c>
      <c r="BI18" s="10">
        <v>3829645.8633599998</v>
      </c>
      <c r="BJ18" s="10">
        <v>6715772.1135215992</v>
      </c>
      <c r="BK18" s="10">
        <v>7777746.7226603748</v>
      </c>
      <c r="BL18" s="10">
        <v>6921031.8987638736</v>
      </c>
      <c r="BM18" s="10">
        <v>10824821.27711726</v>
      </c>
      <c r="BN18" s="10">
        <v>12208186.240525138</v>
      </c>
      <c r="BO18" s="10">
        <v>13836326.867903441</v>
      </c>
      <c r="BP18" s="10">
        <v>13705455</v>
      </c>
      <c r="BQ18" s="10">
        <v>13634199.899999999</v>
      </c>
      <c r="BR18" s="10">
        <v>13936050.326005964</v>
      </c>
      <c r="BS18" s="10">
        <v>13425992.373012913</v>
      </c>
      <c r="BT18" s="10">
        <v>13219144</v>
      </c>
      <c r="BU18" s="10">
        <v>11847690</v>
      </c>
      <c r="BV18" s="10">
        <v>12132625</v>
      </c>
      <c r="BW18" s="16">
        <v>13044397</v>
      </c>
      <c r="BX18" s="16">
        <v>11340504</v>
      </c>
      <c r="BY18" s="16">
        <v>12938129</v>
      </c>
      <c r="BZ18" s="10">
        <v>12998280</v>
      </c>
      <c r="CA18" s="10">
        <v>13299420</v>
      </c>
      <c r="CB18" s="10">
        <v>13376490</v>
      </c>
      <c r="CC18" s="19">
        <v>12805500</v>
      </c>
      <c r="CD18" s="19">
        <v>13059090</v>
      </c>
      <c r="CE18" s="19">
        <v>11711040</v>
      </c>
      <c r="CF18" s="24">
        <v>10629000</v>
      </c>
      <c r="CG18" s="23">
        <v>10001910</v>
      </c>
      <c r="CH18" s="23">
        <v>8800050</v>
      </c>
      <c r="CI18" s="10">
        <v>11613592</v>
      </c>
      <c r="CJ18" s="10">
        <v>10870664</v>
      </c>
      <c r="CK18" s="10">
        <v>12956016</v>
      </c>
      <c r="CL18" s="10">
        <v>12212970</v>
      </c>
      <c r="CM18" s="10">
        <v>14167186</v>
      </c>
      <c r="CN18" s="10">
        <v>12717060</v>
      </c>
      <c r="CO18" s="10">
        <v>13487697</v>
      </c>
      <c r="CP18" s="10">
        <v>13968197</v>
      </c>
      <c r="CQ18" s="10">
        <v>14704440</v>
      </c>
      <c r="CR18" s="27">
        <v>15957002</v>
      </c>
      <c r="CS18" s="27">
        <v>15613410</v>
      </c>
      <c r="CT18" s="27">
        <v>13663715</v>
      </c>
      <c r="CU18" s="27">
        <v>13181479</v>
      </c>
      <c r="CV18" s="27">
        <v>9984156</v>
      </c>
      <c r="CW18" s="27">
        <v>12003789</v>
      </c>
      <c r="CX18" s="27">
        <v>13079520</v>
      </c>
      <c r="CY18" s="27">
        <v>15497644</v>
      </c>
      <c r="CZ18" s="27">
        <v>15881850</v>
      </c>
    </row>
    <row r="19" spans="1:104" x14ac:dyDescent="0.25">
      <c r="A19" s="6" t="s">
        <v>72</v>
      </c>
      <c r="B19" t="s">
        <v>61</v>
      </c>
      <c r="C19" s="7">
        <v>640806</v>
      </c>
      <c r="D19" s="7">
        <v>624544</v>
      </c>
      <c r="E19" s="7">
        <v>339990</v>
      </c>
      <c r="F19" s="7">
        <v>0</v>
      </c>
      <c r="G19" s="7">
        <v>694925</v>
      </c>
      <c r="H19" s="7">
        <v>1334490</v>
      </c>
      <c r="I19" s="7">
        <v>133766</v>
      </c>
      <c r="J19" s="7">
        <v>1243879</v>
      </c>
      <c r="K19" s="7">
        <v>1341099</v>
      </c>
      <c r="L19" s="7">
        <v>805122</v>
      </c>
      <c r="M19" s="7">
        <v>344728</v>
      </c>
      <c r="N19" s="7">
        <v>1244523</v>
      </c>
      <c r="O19" s="7">
        <v>1237156</v>
      </c>
      <c r="P19" s="7">
        <v>1148740</v>
      </c>
      <c r="Q19" s="7">
        <v>1249649</v>
      </c>
      <c r="R19" s="7">
        <v>1174141</v>
      </c>
      <c r="S19" s="7">
        <v>1229013</v>
      </c>
      <c r="T19" s="7">
        <v>1333550</v>
      </c>
      <c r="U19" s="7">
        <v>1337566</v>
      </c>
      <c r="V19" s="7">
        <v>1180415</v>
      </c>
      <c r="W19" s="7">
        <v>1086661</v>
      </c>
      <c r="X19" s="7">
        <v>1074818</v>
      </c>
      <c r="Y19" s="7">
        <v>1201465</v>
      </c>
      <c r="Z19" s="7">
        <v>1190220</v>
      </c>
      <c r="AA19" s="7">
        <v>1122813</v>
      </c>
      <c r="AB19" s="7">
        <v>1110021</v>
      </c>
      <c r="AC19" s="7">
        <v>1225076</v>
      </c>
      <c r="AD19" s="7">
        <v>1110478</v>
      </c>
      <c r="AE19" s="7">
        <v>1311106.70208</v>
      </c>
      <c r="AF19" s="7">
        <v>1330407.31274</v>
      </c>
      <c r="AG19" s="7">
        <v>1283968</v>
      </c>
      <c r="AH19" s="7">
        <v>1286035</v>
      </c>
      <c r="AI19" s="7">
        <v>1351401</v>
      </c>
      <c r="AJ19" s="7">
        <v>1308641</v>
      </c>
      <c r="AK19" s="7">
        <v>1303325</v>
      </c>
      <c r="AL19" s="7">
        <v>1355131</v>
      </c>
      <c r="AM19" s="7">
        <v>1284415</v>
      </c>
      <c r="AN19" s="7">
        <v>1076234.1390879999</v>
      </c>
      <c r="AO19" s="7">
        <v>1146410.133872</v>
      </c>
      <c r="AP19" s="7">
        <v>1121323</v>
      </c>
      <c r="AQ19" s="7">
        <v>1257983</v>
      </c>
      <c r="AR19" s="7">
        <v>1259060</v>
      </c>
      <c r="AS19" s="7">
        <v>1211975</v>
      </c>
      <c r="AT19" s="7">
        <v>1362864.3677759999</v>
      </c>
      <c r="AU19" s="7">
        <v>1186706.9427360001</v>
      </c>
      <c r="AV19" s="7">
        <v>1265763.343872</v>
      </c>
      <c r="AW19" s="7">
        <v>1139643.0046880001</v>
      </c>
      <c r="AX19" s="7">
        <v>1256883.992576</v>
      </c>
      <c r="AY19" s="7">
        <v>223546.32</v>
      </c>
      <c r="AZ19" s="7">
        <v>739535</v>
      </c>
      <c r="BA19" s="7">
        <v>1293682</v>
      </c>
      <c r="BB19" s="7">
        <v>1255856.368032</v>
      </c>
      <c r="BC19" s="7">
        <v>1297921.4507520001</v>
      </c>
      <c r="BD19" s="7">
        <v>1083493.979424</v>
      </c>
      <c r="BE19" s="10">
        <v>1413863.66</v>
      </c>
      <c r="BF19" s="10">
        <v>1438596</v>
      </c>
      <c r="BG19" s="10">
        <v>1389642</v>
      </c>
      <c r="BH19" s="10">
        <v>1242390.69</v>
      </c>
      <c r="BI19" s="10">
        <v>1342085</v>
      </c>
      <c r="BJ19" s="10">
        <v>1221041</v>
      </c>
      <c r="BK19" s="10">
        <v>1216050</v>
      </c>
      <c r="BL19" s="10">
        <v>1167720</v>
      </c>
      <c r="BM19" s="10">
        <v>1165238</v>
      </c>
      <c r="BN19" s="10">
        <v>1395407.57</v>
      </c>
      <c r="BO19" s="10">
        <v>1454249</v>
      </c>
      <c r="BP19" s="10">
        <v>1398813</v>
      </c>
      <c r="BQ19" s="10">
        <v>1423004.67</v>
      </c>
      <c r="BR19" s="10">
        <v>1412917</v>
      </c>
      <c r="BS19" s="10">
        <v>1384754</v>
      </c>
      <c r="BT19" s="10">
        <v>1406327.4</v>
      </c>
      <c r="BU19" s="10">
        <v>1127425</v>
      </c>
      <c r="BV19" s="10">
        <v>1437817</v>
      </c>
      <c r="BW19" s="16">
        <v>1399388.296384</v>
      </c>
      <c r="BX19" s="16">
        <v>1314784.4108</v>
      </c>
      <c r="BY19" s="16">
        <v>1455218.6947359999</v>
      </c>
      <c r="BZ19" s="10">
        <v>1408069.3</v>
      </c>
      <c r="CA19" s="10">
        <v>1296950</v>
      </c>
      <c r="CB19" s="10">
        <v>1387301</v>
      </c>
      <c r="CC19" s="19">
        <v>1576670</v>
      </c>
      <c r="CD19" s="19">
        <v>1604387</v>
      </c>
      <c r="CE19" s="19">
        <v>1549522</v>
      </c>
      <c r="CF19" s="24">
        <v>823559.63</v>
      </c>
      <c r="CG19" s="23">
        <v>1407187</v>
      </c>
      <c r="CH19" s="23">
        <v>1450078</v>
      </c>
      <c r="CI19" s="10">
        <v>1445979.57</v>
      </c>
      <c r="CJ19" s="10">
        <v>846227</v>
      </c>
      <c r="CK19" s="10">
        <v>1325166</v>
      </c>
      <c r="CL19" s="10">
        <v>1384135.35</v>
      </c>
      <c r="CM19" s="10">
        <v>1453355</v>
      </c>
      <c r="CN19" s="10">
        <v>1378483</v>
      </c>
      <c r="CO19" s="10">
        <v>1342979.73</v>
      </c>
      <c r="CP19" s="10">
        <v>1293069</v>
      </c>
      <c r="CQ19" s="10">
        <v>1224442</v>
      </c>
      <c r="CR19" s="27">
        <v>808972.63</v>
      </c>
      <c r="CS19" s="27">
        <v>205333</v>
      </c>
      <c r="CT19" s="27">
        <v>893801</v>
      </c>
      <c r="CU19" s="27">
        <v>1186182.58</v>
      </c>
      <c r="CV19" s="27">
        <v>1264592</v>
      </c>
      <c r="CW19" s="27">
        <v>1440282</v>
      </c>
      <c r="CX19" s="27">
        <v>0</v>
      </c>
      <c r="CY19" s="27">
        <v>0</v>
      </c>
      <c r="CZ19" s="27">
        <v>0</v>
      </c>
    </row>
    <row r="20" spans="1:104" x14ac:dyDescent="0.25">
      <c r="A20" s="6"/>
      <c r="B20" t="s">
        <v>65</v>
      </c>
      <c r="C20" s="5">
        <v>1280303.1758880001</v>
      </c>
      <c r="D20" s="5">
        <v>1061788.0883903999</v>
      </c>
      <c r="E20" s="5">
        <v>1338498.7747920002</v>
      </c>
      <c r="F20" s="5">
        <v>1351639.7164799999</v>
      </c>
      <c r="G20" s="5">
        <v>1280303.1758880001</v>
      </c>
      <c r="H20" s="5">
        <v>1351639.7164799999</v>
      </c>
      <c r="I20" s="5">
        <v>1396694.3736959996</v>
      </c>
      <c r="J20" s="5">
        <v>1396694.3736959996</v>
      </c>
      <c r="K20" s="5">
        <v>1239003.0734400002</v>
      </c>
      <c r="L20" s="5">
        <v>1280303.1758880001</v>
      </c>
      <c r="M20" s="5">
        <v>563183.21519999998</v>
      </c>
      <c r="N20" s="5">
        <v>116391.197808</v>
      </c>
      <c r="O20" s="5">
        <v>931129.58246399998</v>
      </c>
      <c r="P20" s="5">
        <v>1197702.9709919998</v>
      </c>
      <c r="Q20" s="5">
        <v>1280303.1758880001</v>
      </c>
      <c r="R20" s="5">
        <v>1239003.0734400002</v>
      </c>
      <c r="S20" s="5">
        <v>1396694.3736959996</v>
      </c>
      <c r="T20" s="5">
        <v>1239003.0734400002</v>
      </c>
      <c r="U20" s="5">
        <v>1396694.3736959996</v>
      </c>
      <c r="V20" s="5">
        <v>1396694.3736959996</v>
      </c>
      <c r="W20" s="5">
        <v>1351639.7164799999</v>
      </c>
      <c r="X20" s="5">
        <v>1396694.3736959996</v>
      </c>
      <c r="Y20" s="5">
        <v>1239003.0734400002</v>
      </c>
      <c r="Z20" s="5">
        <v>1280303.1758880001</v>
      </c>
      <c r="AA20" s="5">
        <v>465564.79123199999</v>
      </c>
      <c r="AB20" s="5">
        <v>630765.20102399995</v>
      </c>
      <c r="AC20" s="5">
        <v>1280303.1758880001</v>
      </c>
      <c r="AD20" s="5">
        <v>1239003.0734400002</v>
      </c>
      <c r="AE20" s="5">
        <v>1280303.1758880001</v>
      </c>
      <c r="AF20" s="5">
        <v>1126366.4304</v>
      </c>
      <c r="AG20" s="5">
        <v>1280303.1758880001</v>
      </c>
      <c r="AH20" s="5">
        <v>1280303.1758880001</v>
      </c>
      <c r="AI20" s="5">
        <v>1239003.0734400002</v>
      </c>
      <c r="AJ20" s="5">
        <v>1163911.97808</v>
      </c>
      <c r="AK20" s="5">
        <v>1239003.0734400002</v>
      </c>
      <c r="AL20" s="5">
        <v>1163911.97808</v>
      </c>
      <c r="AM20" s="5">
        <v>698347.18684799981</v>
      </c>
      <c r="AN20" s="5">
        <v>420510.13401600003</v>
      </c>
      <c r="AO20" s="5">
        <v>1280303.1758880001</v>
      </c>
      <c r="AP20" s="5">
        <v>1351639.7164799999</v>
      </c>
      <c r="AQ20" s="5">
        <v>1280303.1758880001</v>
      </c>
      <c r="AR20" s="5">
        <v>1239003.0734400002</v>
      </c>
      <c r="AS20" s="5">
        <v>1280303.1758880001</v>
      </c>
      <c r="AT20" s="5">
        <v>1280303.1758880001</v>
      </c>
      <c r="AU20" s="5">
        <v>1126366.4304</v>
      </c>
      <c r="AV20" s="5">
        <v>1280303.1758880001</v>
      </c>
      <c r="AW20" s="5">
        <v>1239003.0734400002</v>
      </c>
      <c r="AX20" s="5">
        <v>1280303.1758880001</v>
      </c>
      <c r="AY20" s="5">
        <v>1280303.1758880001</v>
      </c>
      <c r="AZ20" s="5">
        <v>630765.20102399995</v>
      </c>
      <c r="BA20" s="5">
        <v>116391.197808</v>
      </c>
      <c r="BB20" s="5">
        <v>112636.64304</v>
      </c>
      <c r="BC20" s="5">
        <v>814738.38465600007</v>
      </c>
      <c r="BD20" s="5">
        <v>1239003.0734400002</v>
      </c>
      <c r="BE20" s="10">
        <v>116391.197808</v>
      </c>
      <c r="BF20" s="10">
        <v>814738.38465600007</v>
      </c>
      <c r="BG20" s="10">
        <v>1239003.0734400002</v>
      </c>
      <c r="BH20" s="10">
        <v>1280303.1758880001</v>
      </c>
      <c r="BI20" s="10">
        <v>1351639.7164799999</v>
      </c>
      <c r="BJ20" s="10">
        <v>1396694.3736959996</v>
      </c>
      <c r="BK20" s="10">
        <v>1293351.086395487</v>
      </c>
      <c r="BL20" s="10">
        <v>1319578.6511331492</v>
      </c>
      <c r="BM20" s="10">
        <v>1295562.3988720158</v>
      </c>
      <c r="BN20" s="10">
        <v>114237.03449165184</v>
      </c>
      <c r="BO20" s="10">
        <v>830938.63315858517</v>
      </c>
      <c r="BP20" s="10">
        <v>1267872.9024217709</v>
      </c>
      <c r="BQ20" s="10">
        <v>1317709.47</v>
      </c>
      <c r="BR20" s="10">
        <v>1311706</v>
      </c>
      <c r="BS20" s="10">
        <v>1267811.6000000001</v>
      </c>
      <c r="BT20" s="10">
        <v>1347136</v>
      </c>
      <c r="BU20" s="10">
        <v>1213830</v>
      </c>
      <c r="BV20" s="10">
        <v>1344253</v>
      </c>
      <c r="BW20" s="16">
        <v>1029789</v>
      </c>
      <c r="BX20" s="16">
        <v>136248</v>
      </c>
      <c r="BY20" s="16">
        <v>896179</v>
      </c>
      <c r="BZ20" s="10">
        <v>1486350</v>
      </c>
      <c r="CA20" s="10">
        <v>1417320</v>
      </c>
      <c r="CB20" s="10">
        <v>252660</v>
      </c>
      <c r="CC20" s="19">
        <v>1298610</v>
      </c>
      <c r="CD20" s="19">
        <v>1333530</v>
      </c>
      <c r="CE20" s="19">
        <v>1310010</v>
      </c>
      <c r="CF20" s="24">
        <v>1295280</v>
      </c>
      <c r="CG20" s="23">
        <v>1339260</v>
      </c>
      <c r="CH20" s="23">
        <v>1351980</v>
      </c>
      <c r="CI20" s="10">
        <v>1391280</v>
      </c>
      <c r="CJ20" s="10">
        <v>1180844</v>
      </c>
      <c r="CK20" s="10">
        <v>1375160</v>
      </c>
      <c r="CL20" s="10">
        <v>1217700</v>
      </c>
      <c r="CM20" s="10">
        <v>223045</v>
      </c>
      <c r="CN20" s="10">
        <v>1282710</v>
      </c>
      <c r="CO20" s="10">
        <v>1393760</v>
      </c>
      <c r="CP20" s="10">
        <v>1380678</v>
      </c>
      <c r="CQ20" s="10">
        <v>1255140</v>
      </c>
      <c r="CR20" s="27">
        <v>1343912</v>
      </c>
      <c r="CS20" s="27">
        <v>174720</v>
      </c>
      <c r="CT20" s="27">
        <v>181164</v>
      </c>
      <c r="CU20" s="27">
        <v>196199</v>
      </c>
      <c r="CV20" s="27">
        <v>171948</v>
      </c>
      <c r="CW20" s="27">
        <v>215574</v>
      </c>
      <c r="CX20" s="27">
        <v>198210</v>
      </c>
      <c r="CY20" s="27">
        <v>190681</v>
      </c>
      <c r="CZ20" s="27">
        <v>171120</v>
      </c>
    </row>
    <row r="21" spans="1:104" x14ac:dyDescent="0.25">
      <c r="A21" s="6" t="s">
        <v>73</v>
      </c>
      <c r="B21" t="s">
        <v>61</v>
      </c>
      <c r="C21" s="7">
        <v>0</v>
      </c>
      <c r="D21" s="7">
        <v>6998.22</v>
      </c>
      <c r="E21" s="7">
        <v>8042.24</v>
      </c>
      <c r="F21" s="7">
        <v>6538.56</v>
      </c>
      <c r="G21" s="7">
        <v>8932.5300000000007</v>
      </c>
      <c r="H21" s="7">
        <v>7608.85</v>
      </c>
      <c r="I21" s="7">
        <v>9030.16</v>
      </c>
      <c r="J21" s="7">
        <v>9783.16</v>
      </c>
      <c r="K21" s="7">
        <v>8852.15</v>
      </c>
      <c r="L21" s="7">
        <v>10085.74</v>
      </c>
      <c r="M21" s="7">
        <v>10207.89</v>
      </c>
      <c r="N21" s="7">
        <v>13051.9</v>
      </c>
      <c r="O21" s="7">
        <v>17897.21</v>
      </c>
      <c r="P21" s="7">
        <v>14086.29</v>
      </c>
      <c r="Q21" s="7">
        <v>10998.59</v>
      </c>
      <c r="R21" s="7">
        <v>11078.27</v>
      </c>
      <c r="S21" s="7">
        <v>10202.56</v>
      </c>
      <c r="T21" s="7">
        <v>11440.16</v>
      </c>
      <c r="U21" s="7">
        <v>13756.05</v>
      </c>
      <c r="V21" s="7">
        <v>8919.59</v>
      </c>
      <c r="W21" s="7">
        <v>10466.33</v>
      </c>
      <c r="X21" s="7">
        <v>13212.69</v>
      </c>
      <c r="Y21" s="7">
        <v>14421.8</v>
      </c>
      <c r="Z21" s="7">
        <v>15469.49</v>
      </c>
      <c r="AA21" s="7">
        <v>18534.48</v>
      </c>
      <c r="AB21" s="7">
        <v>17500.509999999998</v>
      </c>
      <c r="AC21" s="7">
        <v>16736.63</v>
      </c>
      <c r="AD21" s="7">
        <v>14207.62</v>
      </c>
      <c r="AE21" s="7">
        <v>14418.64</v>
      </c>
      <c r="AF21" s="7">
        <v>16956.64</v>
      </c>
      <c r="AG21" s="7">
        <v>17838.13</v>
      </c>
      <c r="AH21" s="7">
        <v>17492.07</v>
      </c>
      <c r="AI21" s="7">
        <v>16961.36</v>
      </c>
      <c r="AJ21" s="7">
        <v>18935.41</v>
      </c>
      <c r="AK21" s="7">
        <v>17998.5</v>
      </c>
      <c r="AL21" s="7">
        <v>21844.240000000002</v>
      </c>
      <c r="AM21" s="7">
        <v>25698.43</v>
      </c>
      <c r="AN21" s="7">
        <v>26020.23</v>
      </c>
      <c r="AO21" s="7">
        <v>23839.39</v>
      </c>
      <c r="AP21" s="7">
        <v>17780.099999999999</v>
      </c>
      <c r="AQ21" s="7">
        <v>17079.53</v>
      </c>
      <c r="AR21" s="7">
        <v>17856.07</v>
      </c>
      <c r="AS21" s="7">
        <v>17897.28</v>
      </c>
      <c r="AT21" s="7">
        <v>18209.52</v>
      </c>
      <c r="AU21" s="7">
        <v>19423.900000000001</v>
      </c>
      <c r="AV21" s="7">
        <v>17929.919999999998</v>
      </c>
      <c r="AW21" s="7">
        <v>21737.68</v>
      </c>
      <c r="AX21" s="7">
        <v>19931.400000000001</v>
      </c>
      <c r="AY21" s="7">
        <v>41292.42</v>
      </c>
      <c r="AZ21" s="7">
        <v>26020.23</v>
      </c>
      <c r="BA21" s="7">
        <v>19681.34</v>
      </c>
      <c r="BB21" s="7">
        <v>14987</v>
      </c>
      <c r="BC21" s="7">
        <v>17677</v>
      </c>
      <c r="BD21" s="7">
        <v>15715</v>
      </c>
      <c r="BE21" s="10">
        <v>15857.76</v>
      </c>
      <c r="BF21" s="10">
        <v>19066.240000000002</v>
      </c>
      <c r="BG21" s="10">
        <v>17036.27</v>
      </c>
      <c r="BH21" s="10">
        <v>19206.560000000001</v>
      </c>
      <c r="BI21" s="10">
        <v>25178.28</v>
      </c>
      <c r="BJ21" s="10">
        <v>32430.85</v>
      </c>
      <c r="BK21" s="10">
        <v>28178.91</v>
      </c>
      <c r="BL21" s="10">
        <v>30591.86</v>
      </c>
      <c r="BM21" s="10">
        <v>27329.57</v>
      </c>
      <c r="BN21" s="10">
        <v>19153.810000000001</v>
      </c>
      <c r="BO21" s="10">
        <v>20994.27</v>
      </c>
      <c r="BP21" s="10">
        <v>19313.12</v>
      </c>
      <c r="BQ21" s="10">
        <v>20752.240000000002</v>
      </c>
      <c r="BR21" s="10">
        <v>21946.59</v>
      </c>
      <c r="BS21" s="10">
        <v>21393.73</v>
      </c>
      <c r="BT21" s="10">
        <v>25324.93</v>
      </c>
      <c r="BU21" s="10">
        <v>27853.94</v>
      </c>
      <c r="BV21" s="10">
        <v>32026.76</v>
      </c>
      <c r="BW21" s="16">
        <v>43436.33</v>
      </c>
      <c r="BX21" s="16">
        <v>36580.46</v>
      </c>
      <c r="BY21" s="16">
        <v>29352.15</v>
      </c>
      <c r="BZ21" s="10">
        <v>36316.69</v>
      </c>
      <c r="CA21" s="10">
        <v>41195.35</v>
      </c>
      <c r="CB21" s="10">
        <v>31647.99</v>
      </c>
      <c r="CC21" s="19">
        <v>29534.68</v>
      </c>
      <c r="CD21" s="19">
        <v>19433.400000000001</v>
      </c>
      <c r="CE21" s="19">
        <v>20540.169999999998</v>
      </c>
      <c r="CF21" s="24">
        <v>27148.1</v>
      </c>
      <c r="CG21" s="23">
        <v>30365.38</v>
      </c>
      <c r="CH21" s="23">
        <v>35562.300000000003</v>
      </c>
      <c r="CI21" s="10">
        <v>40723.730000000003</v>
      </c>
      <c r="CJ21" s="10">
        <v>27601.78</v>
      </c>
      <c r="CK21" s="10">
        <v>23406.61</v>
      </c>
      <c r="CL21" s="10">
        <v>21320.93</v>
      </c>
      <c r="CM21" s="10">
        <v>30783.88</v>
      </c>
      <c r="CN21" s="10">
        <v>27718.89</v>
      </c>
      <c r="CO21" s="10">
        <v>29571.599999999999</v>
      </c>
      <c r="CP21" s="10">
        <v>27898.26</v>
      </c>
      <c r="CQ21" s="10">
        <v>29802.66</v>
      </c>
      <c r="CR21" s="27">
        <v>32100.614280000002</v>
      </c>
      <c r="CS21" s="27">
        <v>34563.156062399998</v>
      </c>
      <c r="CT21" s="27">
        <v>38761.293916800001</v>
      </c>
      <c r="CU21" s="27">
        <v>41172.137092800003</v>
      </c>
      <c r="CV21" s="27">
        <v>32120.6606784</v>
      </c>
      <c r="CW21" s="27">
        <v>36833.674449600003</v>
      </c>
      <c r="CX21" s="27">
        <v>27028.875484799999</v>
      </c>
      <c r="CY21" s="27">
        <v>33973.369919999997</v>
      </c>
      <c r="CZ21" s="27">
        <v>27744.215385599997</v>
      </c>
    </row>
    <row r="22" spans="1:104" x14ac:dyDescent="0.25">
      <c r="A22" s="6" t="s">
        <v>74</v>
      </c>
      <c r="B22" t="s">
        <v>61</v>
      </c>
      <c r="C22" s="7">
        <v>261358</v>
      </c>
      <c r="D22" s="7">
        <v>212568</v>
      </c>
      <c r="E22" s="7">
        <v>201065</v>
      </c>
      <c r="F22" s="7">
        <v>178165.79</v>
      </c>
      <c r="G22" s="7">
        <v>199817.99</v>
      </c>
      <c r="H22" s="7">
        <v>184007.16999999998</v>
      </c>
      <c r="I22" s="7">
        <v>156300.66179710274</v>
      </c>
      <c r="J22" s="7">
        <v>191770.63212199678</v>
      </c>
      <c r="K22" s="7">
        <v>177086.85355798918</v>
      </c>
      <c r="L22" s="7">
        <v>156300.66179710274</v>
      </c>
      <c r="M22" s="7">
        <v>191770.63212199678</v>
      </c>
      <c r="N22" s="7">
        <v>177086.85355798918</v>
      </c>
      <c r="O22" s="7">
        <v>234978.03770952058</v>
      </c>
      <c r="P22" s="7">
        <v>196446.88282326766</v>
      </c>
      <c r="Q22" s="7">
        <v>171995.81419717308</v>
      </c>
      <c r="R22" s="7">
        <v>156675.03212233153</v>
      </c>
      <c r="S22" s="7">
        <v>162498.30125041367</v>
      </c>
      <c r="T22" s="7">
        <v>153238.547550105</v>
      </c>
      <c r="U22" s="7">
        <v>142419.8358</v>
      </c>
      <c r="V22" s="7">
        <v>147720.76673999999</v>
      </c>
      <c r="W22" s="7">
        <v>145429.467</v>
      </c>
      <c r="X22" s="7">
        <v>154454.45575410035</v>
      </c>
      <c r="Y22" s="7">
        <v>138768.87860833536</v>
      </c>
      <c r="Z22" s="7">
        <v>134145.7457126418</v>
      </c>
      <c r="AA22" s="7">
        <v>140759.4420047059</v>
      </c>
      <c r="AB22" s="7">
        <v>132188.0774704729</v>
      </c>
      <c r="AC22" s="7">
        <v>139106.0204706701</v>
      </c>
      <c r="AD22" s="7">
        <v>116372.53663331398</v>
      </c>
      <c r="AE22" s="7">
        <v>108075.07269450143</v>
      </c>
      <c r="AF22" s="7">
        <v>96548.092107960954</v>
      </c>
      <c r="AG22" s="7">
        <v>99230.195396505587</v>
      </c>
      <c r="AH22" s="7">
        <v>123739.35555147262</v>
      </c>
      <c r="AI22" s="7">
        <v>124459.034045544</v>
      </c>
      <c r="AJ22" s="7">
        <v>138735.7671485545</v>
      </c>
      <c r="AK22" s="7">
        <v>137597.23852805197</v>
      </c>
      <c r="AL22" s="7">
        <v>161788.15924506646</v>
      </c>
      <c r="AM22" s="7">
        <v>176610.94170434211</v>
      </c>
      <c r="AN22" s="7">
        <v>158747.74648288885</v>
      </c>
      <c r="AO22" s="7">
        <v>155003.421380688</v>
      </c>
      <c r="AP22" s="7">
        <v>149006.015834994</v>
      </c>
      <c r="AQ22" s="7">
        <v>150921.39076778374</v>
      </c>
      <c r="AR22" s="7">
        <v>151825.86102852647</v>
      </c>
      <c r="AS22" s="7">
        <v>147288.08927358469</v>
      </c>
      <c r="AT22" s="7">
        <v>152371.73062578958</v>
      </c>
      <c r="AU22" s="7">
        <v>153773.63906268528</v>
      </c>
      <c r="AV22" s="7">
        <v>148051.73474112421</v>
      </c>
      <c r="AW22" s="7">
        <v>162864.89203315822</v>
      </c>
      <c r="AX22" s="7">
        <v>149008.7935925748</v>
      </c>
      <c r="AY22" s="7">
        <v>201364.87958178844</v>
      </c>
      <c r="AZ22" s="7">
        <v>197927.8095709926</v>
      </c>
      <c r="BA22" s="7">
        <v>192997.76709119001</v>
      </c>
      <c r="BB22" s="7">
        <v>133490.07602892001</v>
      </c>
      <c r="BC22" s="7">
        <v>170820.73243080001</v>
      </c>
      <c r="BD22" s="7">
        <v>164505.43490508001</v>
      </c>
      <c r="BE22" s="10">
        <v>152688.52182492003</v>
      </c>
      <c r="BF22" s="10">
        <v>200843.75481155998</v>
      </c>
      <c r="BG22" s="10">
        <v>256898.25894599999</v>
      </c>
      <c r="BH22" s="10">
        <v>290923.63771427999</v>
      </c>
      <c r="BI22" s="10">
        <v>262396.55729879998</v>
      </c>
      <c r="BJ22" s="10">
        <v>92739.125573279991</v>
      </c>
      <c r="BK22" s="10">
        <v>346628.06256672001</v>
      </c>
      <c r="BL22" s="10">
        <v>342826.34475276002</v>
      </c>
      <c r="BM22" s="10">
        <v>342603.7987482</v>
      </c>
      <c r="BN22" s="10">
        <v>306289.78865856002</v>
      </c>
      <c r="BO22" s="10">
        <v>261960.55985663997</v>
      </c>
      <c r="BP22" s="10">
        <v>326071.46909232001</v>
      </c>
      <c r="BQ22" s="10">
        <v>320611.30076447997</v>
      </c>
      <c r="BR22" s="10">
        <v>337992.10595567996</v>
      </c>
      <c r="BS22" s="10">
        <v>293480.21083787997</v>
      </c>
      <c r="BT22" s="10">
        <v>336607.10414208</v>
      </c>
      <c r="BU22" s="10">
        <v>325769.00251859997</v>
      </c>
      <c r="BV22" s="10">
        <v>285824.61814896</v>
      </c>
      <c r="BW22" s="16">
        <v>349527.83689728001</v>
      </c>
      <c r="BX22" s="16">
        <v>316943.67568752001</v>
      </c>
      <c r="BY22" s="16">
        <v>329698.6346088</v>
      </c>
      <c r="BZ22" s="10">
        <v>362647.93836959999</v>
      </c>
      <c r="CA22" s="10">
        <v>293619.12258168001</v>
      </c>
      <c r="CB22" s="10">
        <v>279426.01521719806</v>
      </c>
      <c r="CC22" s="19">
        <v>305961.40120000002</v>
      </c>
      <c r="CD22" s="19">
        <v>334631.728</v>
      </c>
      <c r="CE22" s="19">
        <v>308348.45659999998</v>
      </c>
      <c r="CF22" s="24">
        <v>308167.69990000001</v>
      </c>
      <c r="CG22" s="23">
        <v>291492.32</v>
      </c>
      <c r="CH22" s="23">
        <v>240476.94</v>
      </c>
      <c r="CI22" s="10">
        <v>345004.13507660001</v>
      </c>
      <c r="CJ22" s="10">
        <v>404681.05858527997</v>
      </c>
      <c r="CK22" s="10">
        <v>471122.96379807999</v>
      </c>
      <c r="CL22" s="10">
        <v>442711.59570000001</v>
      </c>
      <c r="CM22" s="10">
        <v>438684.598</v>
      </c>
      <c r="CN22" s="10">
        <v>429484.90299999999</v>
      </c>
      <c r="CO22" s="10">
        <v>443028.88630000001</v>
      </c>
      <c r="CP22" s="10">
        <v>407014.99049999996</v>
      </c>
      <c r="CQ22" s="10">
        <v>415039.96649999998</v>
      </c>
      <c r="CR22" s="27">
        <v>434439.85125920002</v>
      </c>
      <c r="CS22" s="27">
        <v>443369.38600479998</v>
      </c>
      <c r="CT22" s="27">
        <v>399160.53126880003</v>
      </c>
      <c r="CU22" s="27">
        <v>383742.9794592</v>
      </c>
      <c r="CV22" s="27">
        <v>339468.16820479999</v>
      </c>
      <c r="CW22" s="27">
        <v>370598.61376880005</v>
      </c>
      <c r="CX22" s="27">
        <v>430612.11069999996</v>
      </c>
      <c r="CY22" s="27">
        <v>426053.65198800003</v>
      </c>
      <c r="CZ22" s="27">
        <v>443644.83818560001</v>
      </c>
    </row>
    <row r="23" spans="1:104" x14ac:dyDescent="0.25">
      <c r="A23" s="6" t="s">
        <v>75</v>
      </c>
      <c r="B23" t="s">
        <v>65</v>
      </c>
      <c r="C23" s="5">
        <v>2257989.2374752001</v>
      </c>
      <c r="D23" s="5">
        <v>2071012.4100287999</v>
      </c>
      <c r="E23" s="5">
        <v>1373416.1341343999</v>
      </c>
      <c r="F23" s="5">
        <v>1712076.9742079999</v>
      </c>
      <c r="G23" s="5">
        <v>2653719.3100223998</v>
      </c>
      <c r="H23" s="5">
        <v>2207678.203584</v>
      </c>
      <c r="I23" s="5">
        <v>2246350.1176943998</v>
      </c>
      <c r="J23" s="5">
        <v>2432576.0341871995</v>
      </c>
      <c r="K23" s="5">
        <v>2421687.8253600001</v>
      </c>
      <c r="L23" s="5">
        <v>2502410.752872</v>
      </c>
      <c r="M23" s="5">
        <v>1847240.9458559998</v>
      </c>
      <c r="N23" s="5">
        <v>1315220.5352303996</v>
      </c>
      <c r="O23" s="5">
        <v>2642080.1902415999</v>
      </c>
      <c r="P23" s="5">
        <v>6140949.7785407994</v>
      </c>
      <c r="Q23" s="5">
        <v>2490771.6330911997</v>
      </c>
      <c r="R23" s="5">
        <v>2342842.1752320002</v>
      </c>
      <c r="S23" s="5">
        <v>2490771.6330911997</v>
      </c>
      <c r="T23" s="5">
        <v>2365369.5038399999</v>
      </c>
      <c r="U23" s="5">
        <v>2048485.0814208</v>
      </c>
      <c r="V23" s="5">
        <v>2071763.3209824001</v>
      </c>
      <c r="W23" s="5">
        <v>1621967.6597759998</v>
      </c>
      <c r="X23" s="5">
        <v>2188154.5187903997</v>
      </c>
      <c r="Y23" s="5">
        <v>2218941.8678879999</v>
      </c>
      <c r="Z23" s="5">
        <v>2246350.1176943998</v>
      </c>
      <c r="AA23" s="5">
        <v>2432576.0341871995</v>
      </c>
      <c r="AB23" s="5">
        <v>1965884.8765247997</v>
      </c>
      <c r="AC23" s="5">
        <v>849655.74399840017</v>
      </c>
      <c r="AD23" s="5">
        <v>1757131.6314240003</v>
      </c>
      <c r="AE23" s="5">
        <v>3934022.4859103998</v>
      </c>
      <c r="AF23" s="5">
        <v>2444215.1539679999</v>
      </c>
      <c r="AG23" s="5">
        <v>2630441.0704607996</v>
      </c>
      <c r="AH23" s="5">
        <v>1617837.6495311996</v>
      </c>
      <c r="AI23" s="5">
        <v>1869768.2744639998</v>
      </c>
      <c r="AJ23" s="5">
        <v>2432576.0341872005</v>
      </c>
      <c r="AK23" s="5">
        <v>3322780.9696800001</v>
      </c>
      <c r="AL23" s="5">
        <v>3375344.7364320001</v>
      </c>
      <c r="AM23" s="5">
        <v>4120248.4024032</v>
      </c>
      <c r="AN23" s="5">
        <v>2491522.5440447996</v>
      </c>
      <c r="AO23" s="5">
        <v>1513085.5715040001</v>
      </c>
      <c r="AP23" s="5">
        <v>2545588.132704</v>
      </c>
      <c r="AQ23" s="5">
        <v>6168733.4838239998</v>
      </c>
      <c r="AR23" s="5">
        <v>6623034.6107519995</v>
      </c>
      <c r="AS23" s="5">
        <v>5901033.7288655993</v>
      </c>
      <c r="AT23" s="5">
        <v>5773003.4112768006</v>
      </c>
      <c r="AU23" s="5">
        <v>3018662.0334719997</v>
      </c>
      <c r="AV23" s="5">
        <v>3200757.9397200001</v>
      </c>
      <c r="AW23" s="5">
        <v>5384031.5373120001</v>
      </c>
      <c r="AX23" s="5">
        <v>6611020.0354943993</v>
      </c>
      <c r="AY23" s="5">
        <v>7623623.4564239997</v>
      </c>
      <c r="AZ23" s="5">
        <v>6318164.7635904001</v>
      </c>
      <c r="BA23" s="5">
        <v>8601309.5180111993</v>
      </c>
      <c r="BB23" s="5">
        <v>8447748.2280000001</v>
      </c>
      <c r="BC23" s="5">
        <v>7181336.9047535993</v>
      </c>
      <c r="BD23" s="5">
        <v>7118635.840127999</v>
      </c>
      <c r="BE23" s="5">
        <v>8729339.8355999999</v>
      </c>
      <c r="BF23" s="5">
        <v>7181336.9047535993</v>
      </c>
      <c r="BG23" s="5">
        <v>7118635.840127999</v>
      </c>
      <c r="BH23" s="5">
        <v>7006750.1080415994</v>
      </c>
      <c r="BI23" s="5">
        <v>5079912.6011039997</v>
      </c>
      <c r="BJ23" s="5">
        <v>5353995.0991679998</v>
      </c>
      <c r="BK23" s="10">
        <v>6319685.8208407126</v>
      </c>
      <c r="BL23" s="10">
        <v>6077687.6036778437</v>
      </c>
      <c r="BM23" s="10">
        <v>7625442.0072256308</v>
      </c>
      <c r="BN23" s="10">
        <v>7177637.1915070424</v>
      </c>
      <c r="BO23" s="10">
        <v>9171376.7577814832</v>
      </c>
      <c r="BP23" s="10">
        <v>10331567.423237175</v>
      </c>
      <c r="BQ23" s="10">
        <v>10555958.752</v>
      </c>
      <c r="BR23" s="10">
        <v>10019890.58</v>
      </c>
      <c r="BS23" s="10">
        <v>9975975.9299999978</v>
      </c>
      <c r="BT23" s="10">
        <v>12454839</v>
      </c>
      <c r="BU23" s="10">
        <v>7790790</v>
      </c>
      <c r="BV23" s="10">
        <v>9692863</v>
      </c>
      <c r="BW23" s="16">
        <v>10904467</v>
      </c>
      <c r="BX23" s="16">
        <v>9584512</v>
      </c>
      <c r="BY23" s="16">
        <v>10395013</v>
      </c>
      <c r="BZ23" s="10">
        <v>10113210</v>
      </c>
      <c r="CA23" s="10">
        <v>11763725</v>
      </c>
      <c r="CB23" s="10">
        <v>10068630</v>
      </c>
      <c r="CC23" s="19">
        <v>11499750</v>
      </c>
      <c r="CD23" s="19">
        <v>11430300</v>
      </c>
      <c r="CE23" s="19">
        <v>8789760</v>
      </c>
      <c r="CF23" s="24">
        <v>8151750</v>
      </c>
      <c r="CG23" s="23">
        <v>8453040</v>
      </c>
      <c r="CH23" s="23">
        <v>4901490</v>
      </c>
      <c r="CI23" s="10">
        <v>8183752</v>
      </c>
      <c r="CJ23" s="10">
        <v>9482984</v>
      </c>
      <c r="CK23" s="10">
        <v>10799532</v>
      </c>
      <c r="CL23" s="10">
        <v>9717510</v>
      </c>
      <c r="CM23" s="10">
        <v>12074934</v>
      </c>
      <c r="CN23" s="10">
        <v>12726630</v>
      </c>
      <c r="CO23" s="10">
        <v>13332883</v>
      </c>
      <c r="CP23" s="10">
        <v>12167004</v>
      </c>
      <c r="CQ23" s="10">
        <v>10827750</v>
      </c>
      <c r="CR23" s="27">
        <v>9134336</v>
      </c>
      <c r="CS23" s="27">
        <v>10158450</v>
      </c>
      <c r="CT23" s="27">
        <v>8211249</v>
      </c>
      <c r="CU23" s="27">
        <v>3385758</v>
      </c>
      <c r="CV23" s="27">
        <v>2738596</v>
      </c>
      <c r="CW23" s="27">
        <v>4556628</v>
      </c>
      <c r="CX23" s="27">
        <v>2585490</v>
      </c>
      <c r="CY23" s="27">
        <v>3463072</v>
      </c>
      <c r="CZ23" s="27">
        <v>2854830</v>
      </c>
    </row>
    <row r="24" spans="1:104" x14ac:dyDescent="0.25">
      <c r="A24" s="6" t="s">
        <v>76</v>
      </c>
      <c r="B24" t="s">
        <v>61</v>
      </c>
      <c r="C24" s="10">
        <v>2360091.69</v>
      </c>
      <c r="D24" s="10">
        <v>177765.33</v>
      </c>
      <c r="E24" s="10">
        <v>3289241.5300000003</v>
      </c>
      <c r="F24" s="10">
        <v>1165503.3500000001</v>
      </c>
      <c r="G24" s="10">
        <v>3715701.99</v>
      </c>
      <c r="H24" s="10">
        <v>3802535.6</v>
      </c>
      <c r="I24" s="10">
        <v>3851720.1499999994</v>
      </c>
      <c r="J24" s="10">
        <v>4217816.26</v>
      </c>
      <c r="K24" s="10">
        <v>4410283.5599999996</v>
      </c>
      <c r="L24" s="10">
        <v>4001684.99</v>
      </c>
      <c r="M24" s="10">
        <v>2648894.98</v>
      </c>
      <c r="N24" s="10">
        <v>2274106.65</v>
      </c>
      <c r="O24" s="10">
        <v>3342909.49</v>
      </c>
      <c r="P24" s="10">
        <v>3387263.24</v>
      </c>
      <c r="Q24" s="10">
        <v>1703047.9400000002</v>
      </c>
      <c r="R24" s="10">
        <v>2339902.8000000003</v>
      </c>
      <c r="S24" s="10">
        <v>2309494.33</v>
      </c>
      <c r="T24" s="10">
        <v>2140470.63</v>
      </c>
      <c r="U24" s="10">
        <v>3096209.99</v>
      </c>
      <c r="V24" s="10">
        <v>4536547.4000000004</v>
      </c>
      <c r="W24" s="10">
        <v>1779783.94</v>
      </c>
      <c r="X24" s="10">
        <v>3040464.34</v>
      </c>
      <c r="Y24" s="10">
        <v>2136875.04</v>
      </c>
      <c r="Z24" s="10">
        <v>657283.58000000007</v>
      </c>
      <c r="AA24" s="10">
        <v>1366602.2</v>
      </c>
      <c r="AB24" s="10">
        <v>1164600.3600000001</v>
      </c>
      <c r="AC24" s="10">
        <v>2340105.85</v>
      </c>
      <c r="AD24" s="10">
        <v>4237808.9399999995</v>
      </c>
      <c r="AE24" s="10">
        <v>4635080.4700000007</v>
      </c>
      <c r="AF24" s="10">
        <v>4690101.24</v>
      </c>
      <c r="AG24" s="10">
        <v>4211782.29</v>
      </c>
      <c r="AH24" s="10">
        <v>5051057</v>
      </c>
      <c r="AI24" s="10">
        <v>3722184.7300000004</v>
      </c>
      <c r="AJ24" s="10">
        <v>3429888.46</v>
      </c>
      <c r="AK24" s="10">
        <v>2244611.5</v>
      </c>
      <c r="AL24" s="10">
        <v>849264.13</v>
      </c>
      <c r="AM24" s="10">
        <v>998656.45</v>
      </c>
      <c r="AN24" s="10">
        <v>348879.94</v>
      </c>
      <c r="AO24" s="10">
        <v>2732905.7199999997</v>
      </c>
      <c r="AP24" s="10">
        <v>4500747.12</v>
      </c>
      <c r="AQ24" s="10">
        <v>4618172.3</v>
      </c>
      <c r="AR24" s="10">
        <v>0</v>
      </c>
      <c r="AS24" s="10">
        <v>4491385.99</v>
      </c>
      <c r="AT24" s="10">
        <v>4690601.16</v>
      </c>
      <c r="AU24" s="10">
        <v>4322709.1500000004</v>
      </c>
      <c r="AV24" s="10">
        <v>4701897.84</v>
      </c>
      <c r="AW24" s="10">
        <v>4031304.74</v>
      </c>
      <c r="AX24" s="10">
        <v>3917815.42</v>
      </c>
      <c r="AY24" s="10">
        <v>4343938.2300000004</v>
      </c>
      <c r="AZ24" s="10">
        <v>3994959.4299999997</v>
      </c>
      <c r="BA24" s="10">
        <v>3661041.72</v>
      </c>
      <c r="BB24" s="10">
        <v>4746506.43</v>
      </c>
      <c r="BC24" s="10">
        <v>4468917.6099999994</v>
      </c>
      <c r="BD24" s="10">
        <v>4977718.41</v>
      </c>
      <c r="BE24" s="10">
        <v>4227420.5</v>
      </c>
      <c r="BF24" s="10">
        <v>4866571.6999999993</v>
      </c>
      <c r="BG24" s="10">
        <v>3701069.1</v>
      </c>
      <c r="BH24" s="10">
        <v>3935732.88</v>
      </c>
      <c r="BI24" s="10">
        <v>4185092.64</v>
      </c>
      <c r="BJ24" s="10">
        <v>4852379.4000000004</v>
      </c>
      <c r="BK24" s="10">
        <v>5127785.08</v>
      </c>
      <c r="BL24" s="10">
        <v>4738588.46</v>
      </c>
      <c r="BM24" s="10">
        <v>2714496.87</v>
      </c>
      <c r="BN24" s="10">
        <v>3756606.76</v>
      </c>
      <c r="BO24" s="10">
        <v>4522997.38</v>
      </c>
      <c r="BP24" s="10">
        <v>5103906.0999999996</v>
      </c>
      <c r="BQ24" s="10">
        <v>4336103.92</v>
      </c>
      <c r="BR24" s="10">
        <v>5143499.2200000007</v>
      </c>
      <c r="BS24" s="10">
        <v>4757874.8900000006</v>
      </c>
      <c r="BT24" s="10">
        <v>5125909.3900000006</v>
      </c>
      <c r="BU24" s="10">
        <v>4740415.0999999996</v>
      </c>
      <c r="BV24" s="10">
        <v>4860755.2699999996</v>
      </c>
      <c r="BW24" s="16">
        <v>3281610.29</v>
      </c>
      <c r="BX24" s="16">
        <v>4532667.24</v>
      </c>
      <c r="BY24" s="16">
        <v>5055304.3599999994</v>
      </c>
      <c r="BZ24" s="10">
        <v>3975210.38</v>
      </c>
      <c r="CA24" s="10">
        <v>5115826.6899999995</v>
      </c>
      <c r="CB24" s="10">
        <v>4761871.5999999996</v>
      </c>
      <c r="CC24" s="19">
        <v>5080386.9399999995</v>
      </c>
      <c r="CD24" s="19">
        <v>5129090.1899999995</v>
      </c>
      <c r="CE24" s="19">
        <v>4239260.5199999996</v>
      </c>
      <c r="CF24" s="24">
        <v>4923457.18</v>
      </c>
      <c r="CG24" s="23">
        <v>4783148.6400000006</v>
      </c>
      <c r="CH24" s="23">
        <v>4769236.4700000007</v>
      </c>
      <c r="CI24" s="10">
        <v>3913367.68</v>
      </c>
      <c r="CJ24" s="10">
        <v>3120280.6399999997</v>
      </c>
      <c r="CK24" s="10">
        <v>4935953.2899999991</v>
      </c>
      <c r="CL24" s="10">
        <v>4927268.79</v>
      </c>
      <c r="CM24" s="10">
        <v>4911548.7300000004</v>
      </c>
      <c r="CN24" s="10">
        <v>4969154.21</v>
      </c>
      <c r="CO24" s="10">
        <v>4968715.92</v>
      </c>
      <c r="CP24" s="10">
        <v>4763199.1899999995</v>
      </c>
      <c r="CQ24" s="10">
        <v>4361185.96</v>
      </c>
      <c r="CR24" s="27">
        <v>4793759.01</v>
      </c>
      <c r="CS24" s="27">
        <v>3494746.41</v>
      </c>
      <c r="CT24" s="27">
        <v>4786967.84</v>
      </c>
      <c r="CU24" s="27">
        <v>5092411.6769637493</v>
      </c>
      <c r="CV24" s="27">
        <v>4683711.1064002495</v>
      </c>
      <c r="CW24" s="27">
        <v>3999405.6325578652</v>
      </c>
      <c r="CX24" s="27">
        <v>4944318.090988636</v>
      </c>
      <c r="CY24" s="27">
        <v>5209817.8470567483</v>
      </c>
      <c r="CZ24" s="27">
        <v>5090789.3305407502</v>
      </c>
    </row>
    <row r="25" spans="1:104" x14ac:dyDescent="0.25">
      <c r="A25" s="6" t="s">
        <v>101</v>
      </c>
      <c r="B25" t="s">
        <v>61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>
        <v>4085548.7682247418</v>
      </c>
      <c r="BS25" s="10">
        <v>8196620.5474958373</v>
      </c>
      <c r="BT25" s="10">
        <v>8171592.5366637195</v>
      </c>
      <c r="BU25" s="10">
        <v>0</v>
      </c>
      <c r="BV25" s="10">
        <v>4095186.7723960681</v>
      </c>
      <c r="BW25" s="16">
        <v>8136100.5213027811</v>
      </c>
      <c r="BX25" s="16">
        <v>8200679.5492525725</v>
      </c>
      <c r="BY25" s="16">
        <v>10892616.714322472</v>
      </c>
      <c r="BZ25" s="10">
        <v>7672332.3204416391</v>
      </c>
      <c r="CA25" s="10">
        <v>11278978.881523199</v>
      </c>
      <c r="CB25" s="10">
        <v>14302990.190482199</v>
      </c>
      <c r="CC25" s="19">
        <v>14423175.242347542</v>
      </c>
      <c r="CD25" s="19">
        <v>13648619.907120138</v>
      </c>
      <c r="CE25" s="19">
        <v>14491532.271932451</v>
      </c>
      <c r="CF25" s="23">
        <v>18579323.041127529</v>
      </c>
      <c r="CG25" s="23">
        <v>14370289.219458481</v>
      </c>
      <c r="CH25" s="23">
        <v>17155026.424692225</v>
      </c>
      <c r="CI25" s="10">
        <v>19327545</v>
      </c>
      <c r="CJ25" s="10">
        <v>15127161</v>
      </c>
      <c r="CK25" s="10">
        <v>15191412</v>
      </c>
      <c r="CL25" s="10">
        <v>15213762</v>
      </c>
      <c r="CM25" s="10">
        <v>15166056</v>
      </c>
      <c r="CN25" s="10">
        <v>9028473</v>
      </c>
      <c r="CO25" s="10">
        <v>12430041.000058614</v>
      </c>
      <c r="CP25" s="10">
        <v>19270926.000016749</v>
      </c>
      <c r="CQ25" s="10">
        <v>14160354.999874394</v>
      </c>
      <c r="CR25" s="27">
        <v>18165521.000142355</v>
      </c>
      <c r="CS25" s="27">
        <v>11095402.000033494</v>
      </c>
      <c r="CT25" s="27">
        <v>18222006.999907892</v>
      </c>
      <c r="CU25" s="27">
        <v>11102839.000025121</v>
      </c>
      <c r="CV25" s="27">
        <v>14264286.999991626</v>
      </c>
      <c r="CW25" s="27">
        <v>15358810.000167472</v>
      </c>
      <c r="CX25" s="27">
        <v>10809469.000108857</v>
      </c>
      <c r="CY25" s="27">
        <v>6853173.999983253</v>
      </c>
      <c r="CZ25" s="27">
        <v>18695734.000150725</v>
      </c>
    </row>
    <row r="26" spans="1:104" ht="15.75" thickBot="1" x14ac:dyDescent="0.3">
      <c r="A26" s="6" t="s">
        <v>138</v>
      </c>
      <c r="B26" t="s">
        <v>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 t="e">
        <f>GETPIVOTDATA("Cantidad (Gjoules)",'[1]CE.M(E)gj'!$A$6,"TRIMESTRE",DATE(2013,7,1),"Punto Fronterizo de Internación"," Acuña, Coahuila")</f>
        <v>#REF!</v>
      </c>
      <c r="CD26" s="7" t="e">
        <f>GETPIVOTDATA("Cantidad (Gjoules)",'[1]CE.M(E)gj'!$A$6,"TRIMESTRE",DATE(2013,8,1),"Punto Fronterizo de Internación"," Acuña, Coahuila")</f>
        <v>#REF!</v>
      </c>
      <c r="CE26" s="7" t="e">
        <f>GETPIVOTDATA("Cantidad (Gjoules)",'[1]CE.M(E)gj'!$A$6,"TRIMESTRE",DATE(2013,9,1),"Punto Fronterizo de Internación"," Acuña, Coahuila")</f>
        <v>#REF!</v>
      </c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>
        <v>14722500</v>
      </c>
      <c r="CY26" s="7">
        <v>14727852</v>
      </c>
      <c r="CZ26" s="7">
        <v>16338360</v>
      </c>
    </row>
    <row r="27" spans="1:104" ht="16.5" thickBot="1" x14ac:dyDescent="0.3">
      <c r="A27" s="3" t="s">
        <v>77</v>
      </c>
      <c r="B27" s="11"/>
      <c r="C27" s="12">
        <f t="shared" ref="C27:BN27" si="0">SUM(C7:C25)</f>
        <v>36760577.963127203</v>
      </c>
      <c r="D27" s="12">
        <f>SUM(D7:D25)</f>
        <v>25545745.563998234</v>
      </c>
      <c r="E27" s="12">
        <f t="shared" si="0"/>
        <v>31256836.181082796</v>
      </c>
      <c r="F27" s="12">
        <f t="shared" si="0"/>
        <v>28582769.323911995</v>
      </c>
      <c r="G27" s="12">
        <f t="shared" si="0"/>
        <v>29539446.294162795</v>
      </c>
      <c r="H27" s="12">
        <f t="shared" si="0"/>
        <v>37081106.409198008</v>
      </c>
      <c r="I27" s="12">
        <f t="shared" si="0"/>
        <v>41625725.861113511</v>
      </c>
      <c r="J27" s="12">
        <f t="shared" si="0"/>
        <v>42881892.11351759</v>
      </c>
      <c r="K27" s="12">
        <f t="shared" si="0"/>
        <v>42817689.379897989</v>
      </c>
      <c r="L27" s="12">
        <f t="shared" si="0"/>
        <v>39601024.122100294</v>
      </c>
      <c r="M27" s="12">
        <f t="shared" si="0"/>
        <v>41154206.866843991</v>
      </c>
      <c r="N27" s="12">
        <f t="shared" si="0"/>
        <v>32610069.306143425</v>
      </c>
      <c r="O27" s="12">
        <f t="shared" si="0"/>
        <v>53203896.101121038</v>
      </c>
      <c r="P27" s="12">
        <f t="shared" si="0"/>
        <v>43038428.750740871</v>
      </c>
      <c r="Q27" s="12">
        <f t="shared" si="0"/>
        <v>40702658.210287578</v>
      </c>
      <c r="R27" s="12">
        <f t="shared" si="0"/>
        <v>41726573.394970812</v>
      </c>
      <c r="S27" s="12">
        <f t="shared" si="0"/>
        <v>43528208.495985672</v>
      </c>
      <c r="T27" s="12">
        <f t="shared" si="0"/>
        <v>39033440.037278257</v>
      </c>
      <c r="U27" s="12">
        <f t="shared" si="0"/>
        <v>47079978.927099839</v>
      </c>
      <c r="V27" s="12">
        <f t="shared" si="0"/>
        <v>43465973.167570561</v>
      </c>
      <c r="W27" s="12">
        <f t="shared" si="0"/>
        <v>42673514.419755518</v>
      </c>
      <c r="X27" s="12">
        <f t="shared" si="0"/>
        <v>45240775.480076656</v>
      </c>
      <c r="Y27" s="12">
        <f t="shared" si="0"/>
        <v>38246954.69726593</v>
      </c>
      <c r="Z27" s="12">
        <f t="shared" si="0"/>
        <v>34103940.36827632</v>
      </c>
      <c r="AA27" s="12">
        <f t="shared" si="0"/>
        <v>33177327.852895249</v>
      </c>
      <c r="AB27" s="12">
        <f t="shared" si="0"/>
        <v>30644155.711949859</v>
      </c>
      <c r="AC27" s="12">
        <f t="shared" si="0"/>
        <v>32222583.56542569</v>
      </c>
      <c r="AD27" s="12">
        <f t="shared" si="0"/>
        <v>37189225.208090775</v>
      </c>
      <c r="AE27" s="12">
        <f t="shared" si="0"/>
        <v>39351174.077578478</v>
      </c>
      <c r="AF27" s="12">
        <f t="shared" si="0"/>
        <v>45589301.201496013</v>
      </c>
      <c r="AG27" s="12">
        <f t="shared" si="0"/>
        <v>45526764.387517162</v>
      </c>
      <c r="AH27" s="12">
        <f t="shared" si="0"/>
        <v>49707061.070040263</v>
      </c>
      <c r="AI27" s="12">
        <f t="shared" si="0"/>
        <v>48228419.360037267</v>
      </c>
      <c r="AJ27" s="12">
        <f t="shared" si="0"/>
        <v>40598831.980019338</v>
      </c>
      <c r="AK27" s="12">
        <f t="shared" si="0"/>
        <v>42492670.416921332</v>
      </c>
      <c r="AL27" s="12">
        <f t="shared" si="0"/>
        <v>43704401.843411066</v>
      </c>
      <c r="AM27" s="12">
        <f t="shared" si="0"/>
        <v>43644025.75664562</v>
      </c>
      <c r="AN27" s="12">
        <f t="shared" si="0"/>
        <v>31181495.36347105</v>
      </c>
      <c r="AO27" s="12">
        <f t="shared" si="0"/>
        <v>41541951.002231814</v>
      </c>
      <c r="AP27" s="12">
        <f t="shared" si="0"/>
        <v>43702391.571853988</v>
      </c>
      <c r="AQ27" s="12">
        <f t="shared" si="0"/>
        <v>55689099.260097705</v>
      </c>
      <c r="AR27" s="12">
        <f t="shared" si="0"/>
        <v>50475818.207519569</v>
      </c>
      <c r="AS27" s="12">
        <f t="shared" si="0"/>
        <v>59909789.537655428</v>
      </c>
      <c r="AT27" s="12">
        <f t="shared" si="0"/>
        <v>48844981.20508191</v>
      </c>
      <c r="AU27" s="12">
        <f t="shared" si="0"/>
        <v>49110806.906081721</v>
      </c>
      <c r="AV27" s="12">
        <f t="shared" si="0"/>
        <v>50568347.196040958</v>
      </c>
      <c r="AW27" s="12">
        <f t="shared" si="0"/>
        <v>49663016.98124332</v>
      </c>
      <c r="AX27" s="12">
        <f t="shared" si="0"/>
        <v>50535646.085997924</v>
      </c>
      <c r="AY27" s="12">
        <f t="shared" si="0"/>
        <v>47040749.495821387</v>
      </c>
      <c r="AZ27" s="12">
        <f t="shared" si="0"/>
        <v>49967075.987253912</v>
      </c>
      <c r="BA27" s="12">
        <f t="shared" si="0"/>
        <v>52057566.552728064</v>
      </c>
      <c r="BB27" s="12">
        <f t="shared" si="0"/>
        <v>59323818.047893561</v>
      </c>
      <c r="BC27" s="12">
        <f t="shared" si="0"/>
        <v>60418316.109116152</v>
      </c>
      <c r="BD27" s="12">
        <f t="shared" si="0"/>
        <v>58521936.26011467</v>
      </c>
      <c r="BE27" s="12">
        <f t="shared" si="0"/>
        <v>65878549.01661019</v>
      </c>
      <c r="BF27" s="12">
        <f t="shared" si="0"/>
        <v>63671938.931572303</v>
      </c>
      <c r="BG27" s="12">
        <f t="shared" si="0"/>
        <v>62905263.298358798</v>
      </c>
      <c r="BH27" s="12">
        <f t="shared" si="0"/>
        <v>55503332.663632683</v>
      </c>
      <c r="BI27" s="12">
        <f t="shared" si="0"/>
        <v>57298387.849911205</v>
      </c>
      <c r="BJ27" s="12">
        <f t="shared" si="0"/>
        <v>56845167.322728477</v>
      </c>
      <c r="BK27" s="12">
        <f t="shared" si="0"/>
        <v>65856664.48542653</v>
      </c>
      <c r="BL27" s="12">
        <f t="shared" si="0"/>
        <v>54951231.116113387</v>
      </c>
      <c r="BM27" s="12">
        <f t="shared" si="0"/>
        <v>63112514.378571026</v>
      </c>
      <c r="BN27" s="12">
        <f t="shared" si="0"/>
        <v>59434946.969818436</v>
      </c>
      <c r="BO27" s="12">
        <f t="shared" ref="BO27:BQ27" si="1">SUM(BO7:BO25)</f>
        <v>69688302.483340666</v>
      </c>
      <c r="BP27" s="12">
        <f t="shared" si="1"/>
        <v>75387487.841858059</v>
      </c>
      <c r="BQ27" s="12">
        <f t="shared" si="1"/>
        <v>77814613.594226077</v>
      </c>
      <c r="BR27" s="12">
        <f>SUM(BR7:BR25)</f>
        <v>80702614.57934618</v>
      </c>
      <c r="BS27" s="12">
        <f t="shared" ref="BS27:BV27" si="2">SUM(BS7:BS25)</f>
        <v>86019926.207326636</v>
      </c>
      <c r="BT27" s="12">
        <f t="shared" si="2"/>
        <v>80107765.677433804</v>
      </c>
      <c r="BU27" s="12">
        <f t="shared" si="2"/>
        <v>58114607.819519401</v>
      </c>
      <c r="BV27" s="12">
        <f t="shared" si="2"/>
        <v>63870640.765847422</v>
      </c>
      <c r="BW27" s="12">
        <f t="shared" ref="BW27:CK27" si="3">SUM(BW7:BW25)</f>
        <v>76958971.935744852</v>
      </c>
      <c r="BX27" s="12">
        <f t="shared" si="3"/>
        <v>70912361.522350505</v>
      </c>
      <c r="BY27" s="12">
        <f t="shared" si="3"/>
        <v>76297463.70868507</v>
      </c>
      <c r="BZ27" s="12">
        <f t="shared" si="3"/>
        <v>79384815.091763049</v>
      </c>
      <c r="CA27" s="12">
        <f t="shared" si="3"/>
        <v>91164321.666483134</v>
      </c>
      <c r="CB27" s="12">
        <f t="shared" si="3"/>
        <v>82407965.763002202</v>
      </c>
      <c r="CC27" s="12">
        <f t="shared" si="3"/>
        <v>82852364.871271536</v>
      </c>
      <c r="CD27" s="12">
        <f t="shared" si="3"/>
        <v>82686591.447156131</v>
      </c>
      <c r="CE27" s="12">
        <f t="shared" si="3"/>
        <v>83802914.334019199</v>
      </c>
      <c r="CF27" s="12">
        <f t="shared" si="3"/>
        <v>73213665.533154294</v>
      </c>
      <c r="CG27" s="12">
        <f t="shared" si="3"/>
        <v>66759772.12725056</v>
      </c>
      <c r="CH27" s="12">
        <f t="shared" si="3"/>
        <v>59630015.960868001</v>
      </c>
      <c r="CI27" s="12">
        <f>SUM(CI7:CI25)</f>
        <v>89962812.667887792</v>
      </c>
      <c r="CJ27" s="12">
        <f t="shared" si="3"/>
        <v>73624987.458889276</v>
      </c>
      <c r="CK27" s="12">
        <f t="shared" si="3"/>
        <v>89172652.134916067</v>
      </c>
      <c r="CL27" s="12">
        <f t="shared" ref="CL27:CP27" si="4">SUM(CL7:CL25)</f>
        <v>85252604.34289901</v>
      </c>
      <c r="CM27" s="12">
        <f t="shared" si="4"/>
        <v>98056207.945730001</v>
      </c>
      <c r="CN27" s="12">
        <f t="shared" si="4"/>
        <v>91076183.763429984</v>
      </c>
      <c r="CO27" s="12">
        <f t="shared" si="4"/>
        <v>95094852.899805069</v>
      </c>
      <c r="CP27" s="12">
        <f t="shared" si="4"/>
        <v>102769605.54552752</v>
      </c>
      <c r="CQ27" s="12">
        <f>SUM(CQ7:CQ25)</f>
        <v>93749575.543934539</v>
      </c>
      <c r="CR27" s="12">
        <f t="shared" ref="CR27:CS27" si="5">SUM(CR7:CR25)</f>
        <v>98083016.300106987</v>
      </c>
      <c r="CS27" s="12">
        <f t="shared" si="5"/>
        <v>74586986.567584157</v>
      </c>
      <c r="CT27" s="12">
        <f>SUM(CT7:CT25)</f>
        <v>74296635.856190383</v>
      </c>
      <c r="CU27" s="12">
        <f>SUM(CU7:CU25)</f>
        <v>67183634.212745264</v>
      </c>
      <c r="CV27" s="12">
        <f>SUM(CV7:CV25)</f>
        <v>61204704.375911884</v>
      </c>
      <c r="CW27" s="12">
        <f>SUM(CW7:CW25)</f>
        <v>69234685.549274936</v>
      </c>
      <c r="CX27" s="12">
        <f>SUM(CX7:CX26)</f>
        <v>70397231.181236699</v>
      </c>
      <c r="CY27" s="12">
        <f>SUM(CY7:CY26)</f>
        <v>67239943.130897596</v>
      </c>
      <c r="CZ27" s="12">
        <f>SUM(CZ7:CZ26)</f>
        <v>79812353.588932276</v>
      </c>
    </row>
    <row r="29" spans="1:104" x14ac:dyDescent="0.25">
      <c r="A29" s="14" t="s">
        <v>78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Z29" s="30"/>
    </row>
    <row r="30" spans="1:104" x14ac:dyDescent="0.25">
      <c r="A30" s="14" t="s">
        <v>85</v>
      </c>
      <c r="CI30" s="21"/>
      <c r="CU30" s="21"/>
      <c r="CV30" s="21"/>
      <c r="CW30" s="21"/>
      <c r="CX30" s="21"/>
      <c r="CY30" s="21"/>
      <c r="CZ30" s="30"/>
    </row>
    <row r="31" spans="1:104" s="14" customFormat="1" x14ac:dyDescent="0.25">
      <c r="A31" s="14" t="s">
        <v>97</v>
      </c>
      <c r="CI31" s="26"/>
      <c r="CZ31" s="31"/>
    </row>
    <row r="32" spans="1:104" x14ac:dyDescent="0.25">
      <c r="A32" s="14" t="s">
        <v>96</v>
      </c>
      <c r="CI32" s="21"/>
    </row>
    <row r="33" spans="1:1" x14ac:dyDescent="0.25">
      <c r="A33" s="14" t="s">
        <v>95</v>
      </c>
    </row>
    <row r="34" spans="1:1" x14ac:dyDescent="0.25">
      <c r="A34" s="14" t="s">
        <v>133</v>
      </c>
    </row>
    <row r="35" spans="1:1" x14ac:dyDescent="0.25">
      <c r="A35" s="14" t="s">
        <v>132</v>
      </c>
    </row>
    <row r="36" spans="1:1" x14ac:dyDescent="0.25">
      <c r="A36" s="14" t="s">
        <v>134</v>
      </c>
    </row>
    <row r="37" spans="1:1" x14ac:dyDescent="0.25">
      <c r="A37" s="14" t="s">
        <v>135</v>
      </c>
    </row>
    <row r="38" spans="1:1" x14ac:dyDescent="0.25">
      <c r="A38" s="14" t="s">
        <v>136</v>
      </c>
    </row>
    <row r="39" spans="1:1" x14ac:dyDescent="0.25">
      <c r="A39" s="14" t="s">
        <v>137</v>
      </c>
    </row>
    <row r="40" spans="1:1" x14ac:dyDescent="0.25">
      <c r="A40" s="14" t="s">
        <v>139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Importaciones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Cinta Sanchez</dc:creator>
  <cp:lastModifiedBy>Yesica Escamilla Maqueda</cp:lastModifiedBy>
  <dcterms:created xsi:type="dcterms:W3CDTF">2011-10-25T21:48:19Z</dcterms:created>
  <dcterms:modified xsi:type="dcterms:W3CDTF">2015-08-20T16:02:08Z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vWorkbookVersion">
    <vt:i4>2</vt:i4>
  </property>
</Properties>
</file>